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931" firstSheet="2" activeTab="8"/>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 name="Sheet1" sheetId="10" r:id="rId10"/>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<sst xmlns="http://schemas.openxmlformats.org/spreadsheetml/2006/main" count="300" uniqueCount="169">
  <si>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</si>
  <si>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</si>
  <si>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</si>
  <si>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</si>
  <si>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</si>
  <si>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</si>
  <si>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</si>
  <si>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</si>
  <si>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</si>
  <si>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</si>
  <si>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</si>
  <si>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</si>
  <si>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</si>
  <si>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</si>
  <si>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</si>
  <si>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</si>
  <si>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</si>
  <si>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</si>
  <si>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</si>
  <si>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</si>
  <si>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</si>
  <si>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</si>
  <si>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</si>
  <si>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</si>
  <si>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</si>
  <si>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</si>
  <si>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</si>
  <si>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</si>
  <si>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</si>
  <si>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</si>
  <si>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</si>
  <si>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</si>
  <si>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</si>
  <si>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</si>
  <si>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</si>
  <si>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</si>
  <si>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</si>
  <si>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</si>
  <si>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</si>
  <si>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</si>
  <si>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</si>
  <si>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</si>
  <si>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</si>
  <si>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</si>
  <si>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</si>
  <si>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</si>
  <si>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</si>
  <si>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</si>
  <si>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</si>
  <si>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</si>
  <si>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</si>
  <si>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</si>
  <si>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</si>
  <si>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</si>
  <si>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</si>
  <si>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</si>
  <si>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</si>
  <si>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</si>
  <si>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</si>
  <si>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</si>
  <si>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</si>
  <si>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</si>
  <si>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</si>
  <si>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</si>
  <si>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</si>
  <si>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</si>
  <si>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</si>
  <si>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</si>
  <si>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</si>
  <si>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</si>
  <si>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</si>
  <si>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</si>
  <si>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</si>
  <si>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</si>
  <si>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</si>
  <si>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</si>
  <si>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</si>
  <si>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</si>
  <si>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</si>
  <si>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</si>
  <si>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</si>
  <si>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</si>
  <si>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</si>
  <si>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</si>
  <si>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</si>
  <si>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</si>
  <si>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</si>
  <si>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</si>
  <si>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</si>
  <si>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</si>
  <si>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</si>
  <si>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</si>
  <si>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</si>
  <si>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</si>
  <si>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</si>
  <si>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</si>
  <si>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</si>
  <si>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</si>
  <si>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</si>
  <si>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</si>
  <si>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</si>
  <si>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</si>
  <si>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</si>
  <si>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</si>
  <si>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</si>
  <si>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</si>
  <si>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</si>
  <si>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</si>
  <si>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</si>
  <si>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</si>
  <si>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</si>
  <si>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</si>
  <si>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</si>
  <si>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</si>
  <si>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</si>
  <si>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</si>
  <si>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</si>
  <si>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</si>
  <si>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</si>
  <si>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</si>
  <si>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</si>
  <si>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</si>
  <si>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</si>
  <si>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</si>
  <si>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</si>
  <si>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</si>
  <si>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</si>
  <si>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</si>
  <si>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</si>
  <si>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</si>
  <si>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</si>
  <si>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</si>
  <si>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</si>
  <si>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</si>
  <si>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</si>
  <si>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</si>
  <si>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</si>
  <si>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</si>
  <si>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</si>
  <si>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</si>
  <si>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</si>
  <si>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</si>
  <si>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</si>
  <si>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</si>
  <si>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</si>
  <si>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</si>
  <si>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</si>
  <si>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</si>
  <si>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</si>
  <si>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</si>
  <si>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</si>
  <si>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</si>
  <si>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</si>
  <si>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</si>
  <si>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</si>
  <si>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</si>
  <si>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</si>
  <si>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</si>
  <si>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</si>
  <si>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</si>
  <si>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</si>
  <si>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</si>
  <si>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</si>
  <si>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</si>
  <si>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</si>
  <si>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</si>
  <si>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</si>
  <si>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 </t>
    </r>
  </si>
  <si>
    <r>
      <t>(3)</t>
    </r>
    <r>
      <rPr>
        <sz val="8"/>
        <rFont val="Arial"/>
        <family val="2"/>
      </rPr>
      <t xml:space="preserve">  Συμπληρώνεται η περίοδος αναφοράς της χ/ο ανάλυσης. Σε περίπτωση που διαφοροποιείται από τον Πίνακα, να δωθεί αιτιολογία στο πεδίο "ΣΥΝΤΟΜΗ ΤΕΧΝΙΚΗ ΠΕΡΙΓΡΑΦΗ"</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</si>
</sst>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01">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9"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9"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9"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1" fillId="0" borderId="0" xfId="0" applyFont="1" applyAlignment="1" applyProtection="1">
      <alignment horizontal="left" vertical="center" wrapText="1"/>
      <protection/>
    </xf>
    <xf numFmtId="0" fontId="1" fillId="33" borderId="0" xfId="0" applyFont="1" applyFill="1" applyAlignment="1" applyProtection="1">
      <alignment horizontal="left" vertical="top"/>
      <protection/>
    </xf>
    <xf numFmtId="0" fontId="11" fillId="33" borderId="0" xfId="0" applyFont="1" applyFill="1" applyAlignment="1" applyProtection="1">
      <alignment vertical="center"/>
      <protection/>
    </xf>
    <xf numFmtId="202" fontId="1" fillId="0" borderId="17" xfId="0" applyNumberFormat="1" applyFont="1" applyFill="1" applyBorder="1" applyAlignment="1" applyProtection="1">
      <alignment horizontal="righ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Fill="1" applyAlignment="1" applyProtection="1">
      <alignment horizontal="left" vertical="top" wrapText="1"/>
      <protection/>
    </xf>
    <xf numFmtId="0" fontId="1" fillId="0" borderId="0" xfId="0" applyFont="1" applyAlignment="1" applyProtection="1">
      <alignment horizontal="left" vertical="top" wrapText="1"/>
      <protection/>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9" applyNumberFormat="1" applyFont="1" applyBorder="1" applyAlignment="1" applyProtection="1">
      <alignment horizontal="center" vertical="center" wrapText="1"/>
      <protection/>
    </xf>
    <xf numFmtId="10" fontId="2" fillId="0" borderId="16" xfId="59"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view="pageLayout" workbookViewId="0" topLeftCell="A19">
      <selection activeCell="C6" sqref="C6"/>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25.25" customHeight="1" thickBot="1">
      <c r="B6" s="42" t="s">
        <v>62</v>
      </c>
      <c r="C6" s="54"/>
    </row>
    <row r="7" spans="2:3" s="17" customFormat="1" ht="9.75" customHeight="1" thickBot="1">
      <c r="B7" s="15"/>
      <c r="C7" s="16"/>
    </row>
    <row r="8" spans="2:3" ht="23.25" customHeight="1">
      <c r="B8" s="40" t="s">
        <v>87</v>
      </c>
      <c r="C8" s="18"/>
    </row>
    <row r="9" spans="2:3" ht="31.5" customHeight="1">
      <c r="B9" s="41" t="s">
        <v>88</v>
      </c>
      <c r="C9" s="19"/>
    </row>
    <row r="10" spans="2:3" ht="21.75" customHeight="1">
      <c r="B10" s="41" t="s">
        <v>19</v>
      </c>
      <c r="C10" s="20">
        <f>C8+C9-1</f>
        <v>-1</v>
      </c>
    </row>
    <row r="11" spans="2:3" ht="30" customHeight="1" thickBot="1">
      <c r="B11" s="42" t="s">
        <v>89</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63</v>
      </c>
      <c r="C15" s="48">
        <v>30</v>
      </c>
    </row>
    <row r="16" spans="2:3" ht="14.25" customHeight="1">
      <c r="B16" s="45" t="s">
        <v>5</v>
      </c>
      <c r="C16" s="46" t="s">
        <v>64</v>
      </c>
    </row>
    <row r="17" spans="2:3" ht="14.25" customHeight="1">
      <c r="B17" s="45" t="s">
        <v>65</v>
      </c>
      <c r="C17" s="46" t="s">
        <v>64</v>
      </c>
    </row>
    <row r="18" spans="2:3" ht="14.25" customHeight="1">
      <c r="B18" s="45" t="s">
        <v>7</v>
      </c>
      <c r="C18" s="46">
        <v>25</v>
      </c>
    </row>
    <row r="19" spans="2:3" ht="14.25" customHeight="1">
      <c r="B19" s="47" t="s">
        <v>66</v>
      </c>
      <c r="C19" s="48" t="s">
        <v>64</v>
      </c>
    </row>
    <row r="20" spans="2:3" ht="14.25" customHeight="1">
      <c r="B20" s="45" t="s">
        <v>4</v>
      </c>
      <c r="C20" s="46" t="s">
        <v>67</v>
      </c>
    </row>
    <row r="21" spans="2:3" ht="14.25" customHeight="1">
      <c r="B21" s="45" t="s">
        <v>68</v>
      </c>
      <c r="C21" s="46" t="s">
        <v>67</v>
      </c>
    </row>
    <row r="22" spans="2:3" ht="14.25" customHeight="1">
      <c r="B22" s="45" t="s">
        <v>69</v>
      </c>
      <c r="C22" s="46" t="s">
        <v>70</v>
      </c>
    </row>
    <row r="23" spans="2:3" ht="15" customHeight="1">
      <c r="B23" s="45" t="s">
        <v>91</v>
      </c>
      <c r="C23" s="49" t="s">
        <v>71</v>
      </c>
    </row>
    <row r="24" spans="2:3" ht="14.25" customHeight="1" thickBot="1">
      <c r="B24" s="50" t="s">
        <v>72</v>
      </c>
      <c r="C24" s="51" t="s">
        <v>71</v>
      </c>
    </row>
    <row r="25" ht="14.25" customHeight="1"/>
    <row r="26" ht="11.25">
      <c r="B26" s="4" t="s">
        <v>17</v>
      </c>
    </row>
    <row r="27" ht="12" customHeight="1">
      <c r="B27" s="11" t="s">
        <v>167</v>
      </c>
    </row>
    <row r="28" ht="12" customHeight="1" hidden="1">
      <c r="B28" s="165"/>
    </row>
    <row r="29" s="30" customFormat="1" ht="29.25" customHeight="1" hidden="1">
      <c r="B29" s="3"/>
    </row>
    <row r="30" spans="2:4" s="30" customFormat="1" ht="29.25" customHeight="1" hidden="1">
      <c r="B30" s="3"/>
      <c r="C30" s="14"/>
      <c r="D30" s="3"/>
    </row>
    <row r="31" s="30" customFormat="1" ht="29.25" customHeight="1" hidden="1"/>
    <row r="32" ht="14.25" customHeight="1">
      <c r="B32" s="11" t="s">
        <v>129</v>
      </c>
    </row>
    <row r="33" ht="13.5" customHeight="1">
      <c r="B33" s="11" t="s">
        <v>168</v>
      </c>
    </row>
    <row r="34" ht="12.75" customHeight="1">
      <c r="B34" s="11" t="s">
        <v>90</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0.89" right="0.6692913385826772" top="0.35433070866141736" bottom="0.5905511811023623" header="0.31496062992125984" footer="0.15748031496062992"/>
  <pageSetup fitToHeight="1" fitToWidth="1" horizontalDpi="600" verticalDpi="600" orientation="landscape" paperSize="9" scale="90" r:id="rId1"/>
  <headerFooter scaleWithDoc="0">
    <oddFooter>&amp;L&amp;8Έντυπο: Ε.I.1_4
Έκδοση: 1η 
Ημ. Έκδοσης: 30.10.2015&amp;R&amp;8&amp;A</oddFoot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H14" sqref="H14"/>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9" t="s">
        <v>48</v>
      </c>
      <c r="C2" s="270"/>
      <c r="D2" s="270"/>
      <c r="E2" s="270"/>
      <c r="F2" s="270"/>
      <c r="G2" s="270"/>
      <c r="H2" s="270"/>
      <c r="I2" s="270"/>
      <c r="J2" s="270"/>
      <c r="K2" s="270"/>
      <c r="L2" s="270"/>
      <c r="M2" s="270"/>
      <c r="N2" s="270"/>
      <c r="O2" s="270"/>
      <c r="P2" s="270"/>
      <c r="Q2" s="271"/>
    </row>
    <row r="3" spans="2:17" ht="12">
      <c r="B3" s="68"/>
      <c r="C3" s="69"/>
      <c r="D3" s="69"/>
      <c r="E3" s="69"/>
      <c r="F3" s="69"/>
      <c r="G3" s="69"/>
      <c r="H3" s="69"/>
      <c r="I3" s="69"/>
      <c r="J3" s="69"/>
      <c r="K3" s="69"/>
      <c r="L3" s="69"/>
      <c r="M3" s="69"/>
      <c r="N3" s="69"/>
      <c r="O3" s="69"/>
      <c r="P3" s="69"/>
      <c r="Q3" s="70"/>
    </row>
    <row r="4" spans="2:17" ht="62.25" customHeight="1">
      <c r="B4" s="56" t="s">
        <v>2</v>
      </c>
      <c r="C4" s="57" t="s">
        <v>73</v>
      </c>
      <c r="D4" s="57" t="s">
        <v>22</v>
      </c>
      <c r="E4" s="57" t="s">
        <v>150</v>
      </c>
      <c r="F4" s="57" t="s">
        <v>74</v>
      </c>
      <c r="G4" s="57" t="s">
        <v>151</v>
      </c>
      <c r="H4" s="57" t="s">
        <v>21</v>
      </c>
      <c r="I4" s="57" t="s">
        <v>75</v>
      </c>
      <c r="J4" s="57" t="s">
        <v>20</v>
      </c>
      <c r="K4" s="55" t="s">
        <v>153</v>
      </c>
      <c r="L4" s="55" t="s">
        <v>154</v>
      </c>
      <c r="M4" s="57" t="s">
        <v>23</v>
      </c>
      <c r="N4" s="57" t="s">
        <v>92</v>
      </c>
      <c r="O4" s="57" t="s">
        <v>152</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3" t="s">
        <v>165</v>
      </c>
      <c r="C18" s="273"/>
      <c r="D18" s="273"/>
      <c r="E18" s="273"/>
      <c r="F18" s="273"/>
      <c r="G18" s="273"/>
      <c r="H18" s="273"/>
      <c r="I18" s="273"/>
      <c r="J18" s="273"/>
      <c r="K18" s="273"/>
      <c r="L18" s="273"/>
      <c r="M18" s="273"/>
      <c r="N18" s="273"/>
      <c r="O18" s="273"/>
      <c r="P18" s="273"/>
      <c r="Q18" s="273"/>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2"/>
      <c r="F26" s="272"/>
      <c r="G26" s="272"/>
      <c r="H26" s="272"/>
      <c r="I26" s="272"/>
      <c r="J26" s="272"/>
      <c r="K26" s="272"/>
      <c r="L26" s="272"/>
      <c r="M26" s="272"/>
      <c r="N26" s="272"/>
      <c r="O26" s="272"/>
      <c r="P26" s="272"/>
      <c r="Q26" s="272"/>
      <c r="R26" s="272"/>
      <c r="S26" s="272"/>
      <c r="T26" s="272"/>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scaleWithDoc="0" alignWithMargins="0">
    <oddFooter>&amp;L&amp;8Έντυπο: Ε.I.1_4
Έκδοση: 1η 
Ημ. Έκδοσης:30.10.2015&amp;R&amp;8&amp;A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view="pageLayout" workbookViewId="0" topLeftCell="B1">
      <selection activeCell="E5" sqref="E5"/>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162</v>
      </c>
    </row>
    <row r="2" spans="2:17" ht="15" customHeight="1">
      <c r="B2" s="84" t="s">
        <v>73</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155</v>
      </c>
      <c r="C4" s="24">
        <f>+'ΚΟΣΤΟΣ ΕΠΕΝΔΥΣΗΣ'!E15</f>
        <v>0</v>
      </c>
      <c r="D4" s="25"/>
      <c r="P4" s="96"/>
      <c r="Q4" s="96"/>
    </row>
    <row r="5" spans="2:17" ht="15" customHeight="1">
      <c r="B5" s="84" t="s">
        <v>74</v>
      </c>
      <c r="C5" s="24">
        <f>+'ΚΟΣΤΟΣ ΕΠΕΝΔΥΣΗΣ'!F15</f>
        <v>0</v>
      </c>
      <c r="D5" s="25"/>
      <c r="P5" s="96"/>
      <c r="Q5" s="96"/>
    </row>
    <row r="6" spans="2:17" ht="15" customHeight="1">
      <c r="B6" s="85" t="s">
        <v>156</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75</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157</v>
      </c>
      <c r="C10" s="24">
        <f>+'ΚΟΣΤΟΣ ΕΠΕΝΔΥΣΗΣ'!K15</f>
        <v>0</v>
      </c>
      <c r="D10" s="25"/>
      <c r="P10" s="96"/>
      <c r="Q10" s="96"/>
    </row>
    <row r="11" spans="2:17" ht="15" customHeight="1">
      <c r="B11" s="82" t="s">
        <v>158</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159</v>
      </c>
      <c r="C14" s="268"/>
      <c r="D14" s="25"/>
      <c r="P14" s="96"/>
      <c r="Q14" s="96"/>
    </row>
    <row r="15" spans="2:15" s="101" customFormat="1" ht="6.75" customHeight="1">
      <c r="B15" s="87"/>
      <c r="C15" s="127"/>
      <c r="D15" s="27"/>
      <c r="E15" s="100"/>
      <c r="F15" s="100"/>
      <c r="G15" s="100"/>
      <c r="H15" s="100"/>
      <c r="I15" s="100"/>
      <c r="J15" s="100"/>
      <c r="K15" s="100"/>
      <c r="L15" s="100"/>
      <c r="M15" s="100"/>
      <c r="N15" s="100"/>
      <c r="O15" s="100"/>
    </row>
    <row r="16" spans="2:15" s="101" customFormat="1" ht="13.5" customHeight="1">
      <c r="B16" s="88" t="s">
        <v>160</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28"/>
      <c r="D17" s="29"/>
      <c r="E17" s="103"/>
      <c r="F17" s="103"/>
      <c r="G17" s="103"/>
      <c r="H17" s="103"/>
      <c r="I17" s="103"/>
      <c r="J17" s="103"/>
      <c r="K17" s="103"/>
      <c r="L17" s="103"/>
      <c r="M17" s="103"/>
      <c r="N17" s="103"/>
      <c r="O17" s="103"/>
    </row>
    <row r="18" spans="2:17" ht="13.5" customHeight="1">
      <c r="B18" s="90" t="s">
        <v>161</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259" t="s">
        <v>17</v>
      </c>
      <c r="C20" s="227"/>
      <c r="D20" s="227"/>
      <c r="E20" s="227"/>
      <c r="F20" s="95"/>
      <c r="G20" s="95"/>
      <c r="H20" s="95"/>
      <c r="I20" s="95"/>
      <c r="J20" s="95"/>
      <c r="K20" s="95"/>
      <c r="L20" s="95"/>
      <c r="M20" s="95"/>
      <c r="N20" s="95"/>
      <c r="O20" s="95"/>
      <c r="P20" s="95"/>
      <c r="Q20" s="74"/>
      <c r="W20" s="95"/>
    </row>
    <row r="21" spans="1:17" ht="26.25" customHeight="1" thickBot="1">
      <c r="A21" s="76" t="s">
        <v>27</v>
      </c>
      <c r="B21" s="274" t="s">
        <v>127</v>
      </c>
      <c r="C21" s="274"/>
      <c r="D21" s="274"/>
      <c r="E21" s="274"/>
      <c r="F21" s="107"/>
      <c r="G21" s="108"/>
      <c r="H21" s="108"/>
      <c r="I21" s="108"/>
      <c r="J21" s="108"/>
      <c r="K21" s="108"/>
      <c r="L21" s="108"/>
      <c r="M21" s="108"/>
      <c r="N21" s="108"/>
      <c r="O21" s="108"/>
      <c r="P21" s="108"/>
      <c r="Q21" s="31"/>
    </row>
    <row r="22" spans="2:17" ht="34.5" customHeight="1" thickBot="1">
      <c r="B22" s="265" t="s">
        <v>37</v>
      </c>
      <c r="C22" s="93" t="str">
        <f>IF(C3&gt;0,SUM(D2,D4:D11,D14:D16)/9,"-")</f>
        <v>-</v>
      </c>
      <c r="D22" s="281" t="s">
        <v>76</v>
      </c>
      <c r="E22" s="282"/>
      <c r="F22" s="109"/>
      <c r="G22" s="108"/>
      <c r="H22" s="108"/>
      <c r="I22" s="108"/>
      <c r="J22" s="108"/>
      <c r="K22" s="108"/>
      <c r="L22" s="108"/>
      <c r="M22" s="108"/>
      <c r="N22" s="108"/>
      <c r="O22" s="108"/>
      <c r="P22" s="108"/>
      <c r="Q22" s="31"/>
    </row>
    <row r="23" spans="2:17" s="110" customFormat="1" ht="24" customHeight="1">
      <c r="B23" s="274" t="s">
        <v>128</v>
      </c>
      <c r="C23" s="274"/>
      <c r="D23" s="274"/>
      <c r="E23" s="274"/>
      <c r="F23" s="111"/>
      <c r="G23" s="112"/>
      <c r="H23" s="112"/>
      <c r="I23" s="112"/>
      <c r="J23" s="112"/>
      <c r="K23" s="112"/>
      <c r="L23" s="112"/>
      <c r="M23" s="112"/>
      <c r="N23" s="112"/>
      <c r="O23" s="112"/>
      <c r="P23" s="112"/>
      <c r="Q23" s="113"/>
    </row>
    <row r="24" spans="1:17" s="104" customFormat="1" ht="36.75" customHeight="1">
      <c r="A24" s="76" t="s">
        <v>28</v>
      </c>
      <c r="B24" s="276" t="s">
        <v>163</v>
      </c>
      <c r="C24" s="275"/>
      <c r="D24" s="275"/>
      <c r="E24" s="275"/>
      <c r="F24" s="114"/>
      <c r="G24" s="115"/>
      <c r="H24" s="115"/>
      <c r="I24" s="115"/>
      <c r="J24" s="115"/>
      <c r="K24" s="115"/>
      <c r="L24" s="115"/>
      <c r="M24" s="115"/>
      <c r="N24" s="115"/>
      <c r="O24" s="115"/>
      <c r="P24" s="115"/>
      <c r="Q24" s="116"/>
    </row>
    <row r="25" spans="1:23" s="73" customFormat="1" ht="18" customHeight="1">
      <c r="A25" s="75" t="s">
        <v>29</v>
      </c>
      <c r="B25" s="277" t="s">
        <v>55</v>
      </c>
      <c r="C25" s="277"/>
      <c r="D25" s="277"/>
      <c r="E25" s="277"/>
      <c r="H25" s="117"/>
      <c r="I25" s="117"/>
      <c r="J25" s="117"/>
      <c r="K25" s="117"/>
      <c r="L25" s="117"/>
      <c r="M25" s="117"/>
      <c r="N25" s="117"/>
      <c r="O25" s="117"/>
      <c r="P25" s="117"/>
      <c r="Q25" s="74"/>
      <c r="W25" s="95"/>
    </row>
    <row r="26" spans="1:23" s="73" customFormat="1" ht="20.25" customHeight="1">
      <c r="A26" s="76" t="s">
        <v>30</v>
      </c>
      <c r="B26" s="274" t="s">
        <v>141</v>
      </c>
      <c r="C26" s="274"/>
      <c r="D26" s="274"/>
      <c r="E26" s="274"/>
      <c r="F26" s="118"/>
      <c r="G26" s="118"/>
      <c r="H26" s="95"/>
      <c r="I26" s="95"/>
      <c r="J26" s="95"/>
      <c r="K26" s="95"/>
      <c r="L26" s="95"/>
      <c r="M26" s="95"/>
      <c r="N26" s="95"/>
      <c r="O26" s="95"/>
      <c r="P26" s="95"/>
      <c r="Q26" s="74"/>
      <c r="W26" s="95"/>
    </row>
    <row r="27" spans="1:23" s="73" customFormat="1" ht="18" customHeight="1">
      <c r="A27" s="76" t="s">
        <v>43</v>
      </c>
      <c r="B27" s="266" t="s">
        <v>77</v>
      </c>
      <c r="C27" s="267"/>
      <c r="D27" s="267"/>
      <c r="E27" s="267"/>
      <c r="F27" s="117"/>
      <c r="G27" s="95"/>
      <c r="H27" s="95"/>
      <c r="I27" s="95"/>
      <c r="J27" s="95"/>
      <c r="K27" s="95"/>
      <c r="L27" s="95"/>
      <c r="M27" s="95"/>
      <c r="N27" s="95"/>
      <c r="O27" s="95"/>
      <c r="P27" s="95"/>
      <c r="Q27" s="74"/>
      <c r="W27" s="95"/>
    </row>
    <row r="28" spans="1:23" s="73" customFormat="1" ht="56.25" customHeight="1">
      <c r="A28" s="75"/>
      <c r="B28" s="278" t="s">
        <v>94</v>
      </c>
      <c r="C28" s="279"/>
      <c r="D28" s="279"/>
      <c r="E28" s="280"/>
      <c r="F28" s="117"/>
      <c r="G28" s="95"/>
      <c r="H28" s="95"/>
      <c r="I28" s="95"/>
      <c r="J28" s="95"/>
      <c r="K28" s="95"/>
      <c r="L28" s="95"/>
      <c r="M28" s="95"/>
      <c r="N28" s="95"/>
      <c r="O28" s="95"/>
      <c r="P28" s="95"/>
      <c r="Q28" s="74"/>
      <c r="W28" s="95"/>
    </row>
    <row r="29" spans="1:6" ht="27" customHeight="1">
      <c r="A29" s="75" t="s">
        <v>49</v>
      </c>
      <c r="B29" s="274" t="s">
        <v>93</v>
      </c>
      <c r="C29" s="274"/>
      <c r="D29" s="274"/>
      <c r="E29" s="274"/>
      <c r="F29" s="117"/>
    </row>
    <row r="30" spans="1:23" s="119" customFormat="1" ht="63.75" customHeight="1">
      <c r="A30" s="75" t="s">
        <v>78</v>
      </c>
      <c r="B30" s="275" t="s">
        <v>130</v>
      </c>
      <c r="C30" s="275"/>
      <c r="D30" s="275"/>
      <c r="E30" s="275"/>
      <c r="G30" s="120"/>
      <c r="H30" s="120"/>
      <c r="I30" s="120"/>
      <c r="J30" s="120"/>
      <c r="K30" s="120"/>
      <c r="L30" s="120"/>
      <c r="M30" s="120"/>
      <c r="N30" s="120"/>
      <c r="O30" s="120"/>
      <c r="P30" s="120"/>
      <c r="Q30" s="121"/>
      <c r="W30" s="122"/>
    </row>
    <row r="31" spans="1:17" s="124" customFormat="1" ht="15" customHeight="1">
      <c r="A31" s="123"/>
      <c r="C31" s="125"/>
      <c r="D31" s="125"/>
      <c r="E31" s="125"/>
      <c r="F31" s="125"/>
      <c r="G31" s="125"/>
      <c r="H31" s="125"/>
      <c r="I31" s="125"/>
      <c r="J31" s="125"/>
      <c r="K31" s="125"/>
      <c r="L31" s="125"/>
      <c r="M31" s="125"/>
      <c r="N31" s="125"/>
      <c r="O31" s="125"/>
      <c r="P31" s="125"/>
      <c r="Q31" s="126"/>
    </row>
  </sheetData>
  <sheetProtection password="CC6F" sheet="1" objects="1" scenarios="1" formatColumns="0" formatRows="0"/>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41" r:id="rId1"/>
  <headerFooter scaleWithDoc="0" alignWithMargins="0">
    <oddFooter>&amp;L&amp;8Έντυπο: Ε.I.1_4
Έκδοση: 1η 
Ημ. Έκδοσης: 30.10.2015&amp;R&amp;8&amp;A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F37" sqref="F3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54</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13</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97</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14</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 aca="true" t="shared" si="4" ref="C18:AF18">+C16*C17</f>
        <v>0</v>
      </c>
      <c r="D18" s="145">
        <f t="shared" si="4"/>
        <v>0</v>
      </c>
      <c r="E18" s="145">
        <f t="shared" si="4"/>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 aca="true" t="shared" si="5" ref="C22:AF22">+C20*C21</f>
        <v>0</v>
      </c>
      <c r="D22" s="150">
        <f t="shared" si="5"/>
        <v>0</v>
      </c>
      <c r="E22" s="150">
        <f t="shared" si="5"/>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100</v>
      </c>
      <c r="B23" s="152">
        <f>SUM(C23:AF23)</f>
        <v>0</v>
      </c>
      <c r="C23" s="153">
        <f aca="true" t="shared" si="6" ref="C23:AF23">+C18-C22</f>
        <v>0</v>
      </c>
      <c r="D23" s="153">
        <f t="shared" si="6"/>
        <v>0</v>
      </c>
      <c r="E23" s="153">
        <f t="shared" si="6"/>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15</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 aca="true" t="shared" si="7" ref="C29:AF29">+C27*C28</f>
        <v>0</v>
      </c>
      <c r="D29" s="145">
        <f t="shared" si="7"/>
        <v>0</v>
      </c>
      <c r="E29" s="145">
        <f t="shared" si="7"/>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 aca="true" t="shared" si="8" ref="C33:AF33">+C31*C32</f>
        <v>0</v>
      </c>
      <c r="D33" s="150">
        <f t="shared" si="8"/>
        <v>0</v>
      </c>
      <c r="E33" s="150">
        <f t="shared" si="8"/>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101</v>
      </c>
      <c r="B34" s="152">
        <f>SUM(C34:AF34)</f>
        <v>0</v>
      </c>
      <c r="C34" s="153">
        <f aca="true" t="shared" si="9" ref="C34:AF34">+C29-C33</f>
        <v>0</v>
      </c>
      <c r="D34" s="153">
        <f t="shared" si="9"/>
        <v>0</v>
      </c>
      <c r="E34" s="153">
        <f t="shared" si="9"/>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24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 aca="true" t="shared" si="10" ref="C40:AF40">+C38*C39</f>
        <v>0</v>
      </c>
      <c r="D40" s="145">
        <f t="shared" si="10"/>
        <v>0</v>
      </c>
      <c r="E40" s="145">
        <f t="shared" si="10"/>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 aca="true" t="shared" si="11" ref="C44:AF44">+C42*C43</f>
        <v>0</v>
      </c>
      <c r="D44" s="150">
        <f t="shared" si="11"/>
        <v>0</v>
      </c>
      <c r="E44" s="150">
        <f t="shared" si="11"/>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102</v>
      </c>
      <c r="B45" s="152">
        <f>SUM(C45:AF45)</f>
        <v>0</v>
      </c>
      <c r="C45" s="153">
        <f aca="true" t="shared" si="12" ref="C45:AF45">+C40-C44</f>
        <v>0</v>
      </c>
      <c r="D45" s="153">
        <f t="shared" si="12"/>
        <v>0</v>
      </c>
      <c r="E45" s="153">
        <f t="shared" si="12"/>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25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 aca="true" t="shared" si="13" ref="C51:AF51">+C49*C50</f>
        <v>0</v>
      </c>
      <c r="D51" s="145">
        <f t="shared" si="13"/>
        <v>0</v>
      </c>
      <c r="E51" s="145">
        <f t="shared" si="13"/>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 aca="true" t="shared" si="14" ref="C55:AF55">+C53*C54</f>
        <v>0</v>
      </c>
      <c r="D55" s="150">
        <f t="shared" si="14"/>
        <v>0</v>
      </c>
      <c r="E55" s="150">
        <f t="shared" si="14"/>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103</v>
      </c>
      <c r="B56" s="152">
        <f>SUM(C56:AF56)</f>
        <v>0</v>
      </c>
      <c r="C56" s="153">
        <f aca="true" t="shared" si="15" ref="C56:AF56">+C51-C55</f>
        <v>0</v>
      </c>
      <c r="D56" s="153">
        <f t="shared" si="15"/>
        <v>0</v>
      </c>
      <c r="E56" s="153">
        <f t="shared" si="15"/>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106</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107</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108</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109</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110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56" t="s">
        <v>17</v>
      </c>
    </row>
    <row r="64" ht="11.25">
      <c r="A64" s="159" t="s">
        <v>135</v>
      </c>
    </row>
    <row r="65" ht="11.25">
      <c r="A65" s="159" t="s">
        <v>131</v>
      </c>
    </row>
    <row r="66" ht="11.25">
      <c r="A66" s="159" t="s">
        <v>132</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M32" sqref="M32"/>
    </sheetView>
  </sheetViews>
  <sheetFormatPr defaultColWidth="9.140625" defaultRowHeight="12.75"/>
  <cols>
    <col min="1" max="1" width="3.28125" style="1" customWidth="1"/>
    <col min="2" max="2" width="8.421875" style="161" customWidth="1"/>
    <col min="3" max="7" width="17.421875" style="1" customWidth="1"/>
    <col min="8" max="8" width="19.140625" style="1" customWidth="1"/>
    <col min="9" max="16384" width="9.140625" style="1" customWidth="1"/>
  </cols>
  <sheetData>
    <row r="1" ht="13.5" thickBot="1"/>
    <row r="2" spans="2:8" ht="13.5" thickBot="1">
      <c r="B2" s="33" t="s">
        <v>104</v>
      </c>
      <c r="C2" s="35"/>
      <c r="D2" s="35"/>
      <c r="E2" s="35"/>
      <c r="F2" s="35"/>
      <c r="G2" s="35"/>
      <c r="H2" s="34"/>
    </row>
    <row r="3" spans="2:8" ht="13.5" thickBot="1">
      <c r="B3" s="162"/>
      <c r="C3" s="2"/>
      <c r="D3" s="2"/>
      <c r="E3" s="2"/>
      <c r="F3" s="2"/>
      <c r="G3" s="2"/>
      <c r="H3" s="163"/>
    </row>
    <row r="4" spans="2:8" ht="22.5">
      <c r="B4" s="166" t="s">
        <v>8</v>
      </c>
      <c r="C4" s="36" t="s">
        <v>97</v>
      </c>
      <c r="D4" s="36" t="s">
        <v>100</v>
      </c>
      <c r="E4" s="36" t="s">
        <v>101</v>
      </c>
      <c r="F4" s="36" t="s">
        <v>102</v>
      </c>
      <c r="G4" s="36" t="s">
        <v>103</v>
      </c>
      <c r="H4" s="168" t="s">
        <v>105</v>
      </c>
    </row>
    <row r="5" spans="2:8" ht="12.75">
      <c r="B5" s="167">
        <f>'ΚΟΣΤΟΣ ΕΠΕΝΔΥΣΗΣ'!B5</f>
        <v>0</v>
      </c>
      <c r="C5" s="6"/>
      <c r="D5" s="6"/>
      <c r="E5" s="6"/>
      <c r="F5" s="7"/>
      <c r="G5" s="7"/>
      <c r="H5" s="169">
        <f>SUM(C5:G5)</f>
        <v>0</v>
      </c>
    </row>
    <row r="6" spans="2:8" ht="12.75">
      <c r="B6" s="167">
        <f aca="true" t="shared" si="0" ref="B6:B34">B5+1</f>
        <v>1</v>
      </c>
      <c r="C6" s="6"/>
      <c r="D6" s="6"/>
      <c r="E6" s="6"/>
      <c r="F6" s="7"/>
      <c r="G6" s="7"/>
      <c r="H6" s="169">
        <f aca="true" t="shared" si="1" ref="H6:H34">SUM(C6:G6)</f>
        <v>0</v>
      </c>
    </row>
    <row r="7" spans="2:8" ht="12.75">
      <c r="B7" s="167">
        <f t="shared" si="0"/>
        <v>2</v>
      </c>
      <c r="C7" s="6"/>
      <c r="D7" s="6"/>
      <c r="E7" s="6"/>
      <c r="F7" s="7"/>
      <c r="G7" s="7"/>
      <c r="H7" s="169">
        <f t="shared" si="1"/>
        <v>0</v>
      </c>
    </row>
    <row r="8" spans="2:8" ht="12.75">
      <c r="B8" s="167">
        <f t="shared" si="0"/>
        <v>3</v>
      </c>
      <c r="C8" s="6"/>
      <c r="D8" s="6"/>
      <c r="E8" s="6"/>
      <c r="F8" s="7"/>
      <c r="G8" s="7"/>
      <c r="H8" s="169">
        <f t="shared" si="1"/>
        <v>0</v>
      </c>
    </row>
    <row r="9" spans="2:8" ht="12.75">
      <c r="B9" s="167">
        <f t="shared" si="0"/>
        <v>4</v>
      </c>
      <c r="C9" s="6"/>
      <c r="D9" s="6"/>
      <c r="E9" s="6"/>
      <c r="F9" s="7"/>
      <c r="G9" s="7"/>
      <c r="H9" s="169">
        <f t="shared" si="1"/>
        <v>0</v>
      </c>
    </row>
    <row r="10" spans="2:8" ht="12.75">
      <c r="B10" s="167">
        <f t="shared" si="0"/>
        <v>5</v>
      </c>
      <c r="C10" s="6"/>
      <c r="D10" s="6"/>
      <c r="E10" s="6"/>
      <c r="F10" s="7"/>
      <c r="G10" s="7"/>
      <c r="H10" s="169">
        <f t="shared" si="1"/>
        <v>0</v>
      </c>
    </row>
    <row r="11" spans="2:8" ht="12.75">
      <c r="B11" s="167">
        <f t="shared" si="0"/>
        <v>6</v>
      </c>
      <c r="C11" s="6"/>
      <c r="D11" s="6"/>
      <c r="E11" s="6"/>
      <c r="F11" s="7"/>
      <c r="G11" s="7"/>
      <c r="H11" s="169">
        <f t="shared" si="1"/>
        <v>0</v>
      </c>
    </row>
    <row r="12" spans="2:8" ht="12.75">
      <c r="B12" s="167">
        <f t="shared" si="0"/>
        <v>7</v>
      </c>
      <c r="C12" s="6"/>
      <c r="D12" s="6"/>
      <c r="E12" s="6"/>
      <c r="F12" s="7"/>
      <c r="G12" s="7"/>
      <c r="H12" s="169">
        <f t="shared" si="1"/>
        <v>0</v>
      </c>
    </row>
    <row r="13" spans="2:8" ht="12.75">
      <c r="B13" s="167">
        <f t="shared" si="0"/>
        <v>8</v>
      </c>
      <c r="C13" s="6"/>
      <c r="D13" s="6"/>
      <c r="E13" s="6"/>
      <c r="F13" s="7"/>
      <c r="G13" s="7"/>
      <c r="H13" s="169">
        <f t="shared" si="1"/>
        <v>0</v>
      </c>
    </row>
    <row r="14" spans="2:8" ht="12.75">
      <c r="B14" s="167">
        <f t="shared" si="0"/>
        <v>9</v>
      </c>
      <c r="C14" s="6"/>
      <c r="D14" s="6"/>
      <c r="E14" s="6"/>
      <c r="F14" s="7"/>
      <c r="G14" s="7"/>
      <c r="H14" s="169">
        <f t="shared" si="1"/>
        <v>0</v>
      </c>
    </row>
    <row r="15" spans="2:8" ht="12.75">
      <c r="B15" s="167">
        <f t="shared" si="0"/>
        <v>10</v>
      </c>
      <c r="C15" s="6"/>
      <c r="D15" s="6"/>
      <c r="E15" s="6"/>
      <c r="F15" s="7"/>
      <c r="G15" s="7"/>
      <c r="H15" s="169">
        <f t="shared" si="1"/>
        <v>0</v>
      </c>
    </row>
    <row r="16" spans="2:8" ht="12.75">
      <c r="B16" s="167">
        <f t="shared" si="0"/>
        <v>11</v>
      </c>
      <c r="C16" s="6"/>
      <c r="D16" s="6"/>
      <c r="E16" s="6"/>
      <c r="F16" s="7"/>
      <c r="G16" s="7"/>
      <c r="H16" s="169">
        <f t="shared" si="1"/>
        <v>0</v>
      </c>
    </row>
    <row r="17" spans="2:8" ht="12.75">
      <c r="B17" s="167">
        <f t="shared" si="0"/>
        <v>12</v>
      </c>
      <c r="C17" s="6"/>
      <c r="D17" s="6"/>
      <c r="E17" s="6"/>
      <c r="F17" s="7"/>
      <c r="G17" s="7"/>
      <c r="H17" s="169">
        <f>SUM(C17:G17)</f>
        <v>0</v>
      </c>
    </row>
    <row r="18" spans="2:8" ht="12.75">
      <c r="B18" s="167">
        <f t="shared" si="0"/>
        <v>13</v>
      </c>
      <c r="C18" s="6"/>
      <c r="D18" s="6"/>
      <c r="E18" s="6"/>
      <c r="F18" s="7"/>
      <c r="G18" s="7"/>
      <c r="H18" s="169">
        <f t="shared" si="1"/>
        <v>0</v>
      </c>
    </row>
    <row r="19" spans="2:8" ht="12.75">
      <c r="B19" s="167">
        <f t="shared" si="0"/>
        <v>14</v>
      </c>
      <c r="C19" s="6"/>
      <c r="D19" s="6"/>
      <c r="E19" s="6"/>
      <c r="F19" s="7"/>
      <c r="G19" s="7"/>
      <c r="H19" s="169">
        <f t="shared" si="1"/>
        <v>0</v>
      </c>
    </row>
    <row r="20" spans="2:8" ht="12.75">
      <c r="B20" s="167">
        <f t="shared" si="0"/>
        <v>15</v>
      </c>
      <c r="C20" s="6"/>
      <c r="D20" s="6"/>
      <c r="E20" s="6"/>
      <c r="F20" s="7"/>
      <c r="G20" s="7"/>
      <c r="H20" s="169">
        <f t="shared" si="1"/>
        <v>0</v>
      </c>
    </row>
    <row r="21" spans="2:8" ht="12.75">
      <c r="B21" s="167">
        <f t="shared" si="0"/>
        <v>16</v>
      </c>
      <c r="C21" s="6"/>
      <c r="D21" s="6"/>
      <c r="E21" s="6"/>
      <c r="F21" s="7"/>
      <c r="G21" s="7"/>
      <c r="H21" s="169">
        <f t="shared" si="1"/>
        <v>0</v>
      </c>
    </row>
    <row r="22" spans="2:8" ht="12.75">
      <c r="B22" s="167">
        <f t="shared" si="0"/>
        <v>17</v>
      </c>
      <c r="C22" s="6"/>
      <c r="D22" s="6"/>
      <c r="E22" s="6"/>
      <c r="F22" s="7"/>
      <c r="G22" s="7"/>
      <c r="H22" s="169">
        <f t="shared" si="1"/>
        <v>0</v>
      </c>
    </row>
    <row r="23" spans="2:8" ht="12.75">
      <c r="B23" s="167">
        <f t="shared" si="0"/>
        <v>18</v>
      </c>
      <c r="C23" s="6"/>
      <c r="D23" s="6"/>
      <c r="E23" s="6"/>
      <c r="F23" s="7"/>
      <c r="G23" s="7"/>
      <c r="H23" s="169">
        <f t="shared" si="1"/>
        <v>0</v>
      </c>
    </row>
    <row r="24" spans="2:8" ht="12.75">
      <c r="B24" s="167">
        <f t="shared" si="0"/>
        <v>19</v>
      </c>
      <c r="C24" s="6"/>
      <c r="D24" s="6"/>
      <c r="E24" s="6"/>
      <c r="F24" s="7"/>
      <c r="G24" s="7"/>
      <c r="H24" s="169">
        <f t="shared" si="1"/>
        <v>0</v>
      </c>
    </row>
    <row r="25" spans="2:8" ht="12.75">
      <c r="B25" s="167">
        <f t="shared" si="0"/>
        <v>20</v>
      </c>
      <c r="C25" s="6"/>
      <c r="D25" s="6"/>
      <c r="E25" s="6"/>
      <c r="F25" s="7"/>
      <c r="G25" s="7"/>
      <c r="H25" s="169">
        <f t="shared" si="1"/>
        <v>0</v>
      </c>
    </row>
    <row r="26" spans="2:8" ht="12.75">
      <c r="B26" s="167">
        <f t="shared" si="0"/>
        <v>21</v>
      </c>
      <c r="C26" s="6"/>
      <c r="D26" s="6"/>
      <c r="E26" s="6"/>
      <c r="F26" s="7"/>
      <c r="G26" s="7"/>
      <c r="H26" s="169">
        <f>SUM(C26:G26)</f>
        <v>0</v>
      </c>
    </row>
    <row r="27" spans="2:8" ht="12.75">
      <c r="B27" s="167">
        <f t="shared" si="0"/>
        <v>22</v>
      </c>
      <c r="C27" s="6"/>
      <c r="D27" s="6"/>
      <c r="E27" s="6"/>
      <c r="F27" s="7"/>
      <c r="G27" s="7"/>
      <c r="H27" s="169">
        <f t="shared" si="1"/>
        <v>0</v>
      </c>
    </row>
    <row r="28" spans="2:8" ht="12.75">
      <c r="B28" s="167">
        <f t="shared" si="0"/>
        <v>23</v>
      </c>
      <c r="C28" s="6"/>
      <c r="D28" s="6"/>
      <c r="E28" s="6"/>
      <c r="F28" s="7"/>
      <c r="G28" s="7"/>
      <c r="H28" s="169">
        <f t="shared" si="1"/>
        <v>0</v>
      </c>
    </row>
    <row r="29" spans="2:8" ht="12.75">
      <c r="B29" s="167">
        <f t="shared" si="0"/>
        <v>24</v>
      </c>
      <c r="C29" s="6"/>
      <c r="D29" s="6"/>
      <c r="E29" s="6"/>
      <c r="F29" s="7"/>
      <c r="G29" s="7"/>
      <c r="H29" s="169">
        <f t="shared" si="1"/>
        <v>0</v>
      </c>
    </row>
    <row r="30" spans="2:8" ht="12.75">
      <c r="B30" s="167">
        <f t="shared" si="0"/>
        <v>25</v>
      </c>
      <c r="C30" s="6"/>
      <c r="D30" s="6"/>
      <c r="E30" s="6"/>
      <c r="F30" s="7"/>
      <c r="G30" s="7"/>
      <c r="H30" s="169">
        <f t="shared" si="1"/>
        <v>0</v>
      </c>
    </row>
    <row r="31" spans="2:8" ht="12.75">
      <c r="B31" s="167">
        <f t="shared" si="0"/>
        <v>26</v>
      </c>
      <c r="C31" s="6"/>
      <c r="D31" s="6"/>
      <c r="E31" s="6"/>
      <c r="F31" s="7"/>
      <c r="G31" s="7"/>
      <c r="H31" s="169">
        <f t="shared" si="1"/>
        <v>0</v>
      </c>
    </row>
    <row r="32" spans="2:8" ht="12.75">
      <c r="B32" s="167">
        <f t="shared" si="0"/>
        <v>27</v>
      </c>
      <c r="C32" s="6"/>
      <c r="D32" s="6"/>
      <c r="E32" s="6"/>
      <c r="F32" s="7"/>
      <c r="G32" s="7"/>
      <c r="H32" s="169">
        <f t="shared" si="1"/>
        <v>0</v>
      </c>
    </row>
    <row r="33" spans="2:8" ht="12.75">
      <c r="B33" s="167">
        <f t="shared" si="0"/>
        <v>28</v>
      </c>
      <c r="C33" s="6"/>
      <c r="D33" s="6"/>
      <c r="E33" s="6"/>
      <c r="F33" s="7"/>
      <c r="G33" s="7"/>
      <c r="H33" s="169">
        <f t="shared" si="1"/>
        <v>0</v>
      </c>
    </row>
    <row r="34" spans="2:8" ht="12.75">
      <c r="B34" s="167">
        <f t="shared" si="0"/>
        <v>29</v>
      </c>
      <c r="C34" s="6"/>
      <c r="D34" s="6"/>
      <c r="E34" s="6"/>
      <c r="F34" s="7"/>
      <c r="G34" s="7"/>
      <c r="H34" s="169">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6" t="s">
        <v>17</v>
      </c>
      <c r="C37" s="3"/>
      <c r="D37" s="3"/>
      <c r="E37" s="3"/>
      <c r="F37" s="3"/>
      <c r="G37" s="3"/>
      <c r="H37" s="3"/>
      <c r="I37" s="3"/>
      <c r="J37" s="3"/>
      <c r="K37" s="3"/>
    </row>
    <row r="38" spans="2:11" ht="12.75">
      <c r="B38" s="164" t="s">
        <v>52</v>
      </c>
      <c r="C38" s="3"/>
      <c r="D38" s="3"/>
      <c r="E38" s="3"/>
      <c r="F38" s="3"/>
      <c r="G38" s="3"/>
      <c r="H38" s="3"/>
      <c r="I38" s="3"/>
      <c r="J38" s="3"/>
      <c r="K38" s="3"/>
    </row>
    <row r="39" spans="1:2" ht="12.75">
      <c r="A39" s="3"/>
      <c r="B39" s="165"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scaleWithDoc="0">
    <oddFooter>&amp;L&amp;8Έντυπο: Ε.I.1_4
Έκδοση: 1η 
Ημ. Έκδοσης: 30.10.2015&amp;R&amp;8&amp;A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6"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57" customWidth="1"/>
    <col min="2" max="2" width="14.00390625" style="157" customWidth="1"/>
    <col min="3" max="32" width="11.28125" style="157" customWidth="1"/>
    <col min="33" max="244" width="9.140625" style="158" customWidth="1"/>
    <col min="245" max="16384" width="9.140625" style="157" customWidth="1"/>
  </cols>
  <sheetData>
    <row r="1" spans="1:244" s="130" customFormat="1" ht="22.5" customHeight="1">
      <c r="A1" s="129" t="s">
        <v>83</v>
      </c>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row>
    <row r="2" spans="2:244" s="132" customFormat="1" ht="14.25" customHeight="1">
      <c r="B2" s="133" t="s">
        <v>99</v>
      </c>
      <c r="C2" s="133">
        <f>+'ΓΕΝΙΚΑ ΣΤΟΙΧΕΙΑ'!C8</f>
        <v>0</v>
      </c>
      <c r="D2" s="133">
        <f>+C2+1</f>
        <v>1</v>
      </c>
      <c r="E2" s="133">
        <f aca="true" t="shared" si="0" ref="E2:AF2">+D2+1</f>
        <v>2</v>
      </c>
      <c r="F2" s="133">
        <f t="shared" si="0"/>
        <v>3</v>
      </c>
      <c r="G2" s="133">
        <f t="shared" si="0"/>
        <v>4</v>
      </c>
      <c r="H2" s="133">
        <f t="shared" si="0"/>
        <v>5</v>
      </c>
      <c r="I2" s="133">
        <f t="shared" si="0"/>
        <v>6</v>
      </c>
      <c r="J2" s="133">
        <f t="shared" si="0"/>
        <v>7</v>
      </c>
      <c r="K2" s="133">
        <f t="shared" si="0"/>
        <v>8</v>
      </c>
      <c r="L2" s="133">
        <f t="shared" si="0"/>
        <v>9</v>
      </c>
      <c r="M2" s="133">
        <f t="shared" si="0"/>
        <v>10</v>
      </c>
      <c r="N2" s="133">
        <f t="shared" si="0"/>
        <v>11</v>
      </c>
      <c r="O2" s="133">
        <f t="shared" si="0"/>
        <v>12</v>
      </c>
      <c r="P2" s="133">
        <f t="shared" si="0"/>
        <v>13</v>
      </c>
      <c r="Q2" s="133">
        <f t="shared" si="0"/>
        <v>14</v>
      </c>
      <c r="R2" s="133">
        <f t="shared" si="0"/>
        <v>15</v>
      </c>
      <c r="S2" s="133">
        <f t="shared" si="0"/>
        <v>16</v>
      </c>
      <c r="T2" s="133">
        <f t="shared" si="0"/>
        <v>17</v>
      </c>
      <c r="U2" s="133">
        <f t="shared" si="0"/>
        <v>18</v>
      </c>
      <c r="V2" s="133">
        <f t="shared" si="0"/>
        <v>19</v>
      </c>
      <c r="W2" s="133">
        <f t="shared" si="0"/>
        <v>20</v>
      </c>
      <c r="X2" s="133">
        <f t="shared" si="0"/>
        <v>21</v>
      </c>
      <c r="Y2" s="133">
        <f t="shared" si="0"/>
        <v>22</v>
      </c>
      <c r="Z2" s="133">
        <f t="shared" si="0"/>
        <v>23</v>
      </c>
      <c r="AA2" s="133">
        <f t="shared" si="0"/>
        <v>24</v>
      </c>
      <c r="AB2" s="133">
        <f t="shared" si="0"/>
        <v>25</v>
      </c>
      <c r="AC2" s="133">
        <f t="shared" si="0"/>
        <v>26</v>
      </c>
      <c r="AD2" s="133">
        <f t="shared" si="0"/>
        <v>27</v>
      </c>
      <c r="AE2" s="133">
        <f t="shared" si="0"/>
        <v>28</v>
      </c>
      <c r="AF2" s="133">
        <f t="shared" si="0"/>
        <v>29</v>
      </c>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row>
    <row r="3" spans="1:244" s="3" customFormat="1" ht="11.25">
      <c r="A3" s="135" t="s">
        <v>111</v>
      </c>
      <c r="B3" s="136" t="s">
        <v>98</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39" customFormat="1" ht="11.25">
      <c r="A4" s="137" t="s">
        <v>95</v>
      </c>
      <c r="B4" s="104"/>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39" customFormat="1" ht="11.25">
      <c r="A5" s="140" t="s">
        <v>50</v>
      </c>
      <c r="B5" s="143"/>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39" customFormat="1" ht="12" thickBot="1">
      <c r="A6" s="140" t="s">
        <v>51</v>
      </c>
      <c r="B6" s="143"/>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39" customFormat="1" ht="12" thickBot="1">
      <c r="A7" s="140" t="s">
        <v>0</v>
      </c>
      <c r="B7" s="144">
        <f>SUM(C7:AF7)</f>
        <v>0</v>
      </c>
      <c r="C7" s="145">
        <f>+C5*C6</f>
        <v>0</v>
      </c>
      <c r="D7" s="145">
        <f>+D5*D6</f>
        <v>0</v>
      </c>
      <c r="E7" s="145">
        <f aca="true" t="shared" si="1" ref="E7:AF7">+E5*E6</f>
        <v>0</v>
      </c>
      <c r="F7" s="145">
        <f t="shared" si="1"/>
        <v>0</v>
      </c>
      <c r="G7" s="145">
        <f t="shared" si="1"/>
        <v>0</v>
      </c>
      <c r="H7" s="145">
        <f t="shared" si="1"/>
        <v>0</v>
      </c>
      <c r="I7" s="145">
        <f t="shared" si="1"/>
        <v>0</v>
      </c>
      <c r="J7" s="145">
        <f t="shared" si="1"/>
        <v>0</v>
      </c>
      <c r="K7" s="145">
        <f t="shared" si="1"/>
        <v>0</v>
      </c>
      <c r="L7" s="145">
        <f t="shared" si="1"/>
        <v>0</v>
      </c>
      <c r="M7" s="145">
        <f t="shared" si="1"/>
        <v>0</v>
      </c>
      <c r="N7" s="145">
        <f t="shared" si="1"/>
        <v>0</v>
      </c>
      <c r="O7" s="145">
        <f t="shared" si="1"/>
        <v>0</v>
      </c>
      <c r="P7" s="145">
        <f t="shared" si="1"/>
        <v>0</v>
      </c>
      <c r="Q7" s="145">
        <f t="shared" si="1"/>
        <v>0</v>
      </c>
      <c r="R7" s="145">
        <f t="shared" si="1"/>
        <v>0</v>
      </c>
      <c r="S7" s="145">
        <f t="shared" si="1"/>
        <v>0</v>
      </c>
      <c r="T7" s="145">
        <f t="shared" si="1"/>
        <v>0</v>
      </c>
      <c r="U7" s="145">
        <f t="shared" si="1"/>
        <v>0</v>
      </c>
      <c r="V7" s="145">
        <f t="shared" si="1"/>
        <v>0</v>
      </c>
      <c r="W7" s="145">
        <f t="shared" si="1"/>
        <v>0</v>
      </c>
      <c r="X7" s="145">
        <f t="shared" si="1"/>
        <v>0</v>
      </c>
      <c r="Y7" s="145">
        <f t="shared" si="1"/>
        <v>0</v>
      </c>
      <c r="Z7" s="145">
        <f t="shared" si="1"/>
        <v>0</v>
      </c>
      <c r="AA7" s="145">
        <f t="shared" si="1"/>
        <v>0</v>
      </c>
      <c r="AB7" s="145">
        <f t="shared" si="1"/>
        <v>0</v>
      </c>
      <c r="AC7" s="145">
        <f t="shared" si="1"/>
        <v>0</v>
      </c>
      <c r="AD7" s="145">
        <f t="shared" si="1"/>
        <v>0</v>
      </c>
      <c r="AE7" s="145">
        <f t="shared" si="1"/>
        <v>0</v>
      </c>
      <c r="AF7" s="145">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6" t="s">
        <v>96</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row>
    <row r="9" spans="1:244" s="3" customFormat="1" ht="11.25">
      <c r="A9" s="147" t="s">
        <v>50</v>
      </c>
      <c r="B9" s="147"/>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47" t="s">
        <v>51</v>
      </c>
      <c r="B10" s="147"/>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3" t="s">
        <v>0</v>
      </c>
      <c r="B11" s="149">
        <f>SUM(C11:AF11)</f>
        <v>0</v>
      </c>
      <c r="C11" s="150">
        <f>+C9*C10</f>
        <v>0</v>
      </c>
      <c r="D11" s="150">
        <f>+D9*D10</f>
        <v>0</v>
      </c>
      <c r="E11" s="150">
        <f aca="true" t="shared" si="2" ref="E11:AF11">+E9*E10</f>
        <v>0</v>
      </c>
      <c r="F11" s="150">
        <f t="shared" si="2"/>
        <v>0</v>
      </c>
      <c r="G11" s="150">
        <f t="shared" si="2"/>
        <v>0</v>
      </c>
      <c r="H11" s="150">
        <f t="shared" si="2"/>
        <v>0</v>
      </c>
      <c r="I11" s="150">
        <f t="shared" si="2"/>
        <v>0</v>
      </c>
      <c r="J11" s="150">
        <f t="shared" si="2"/>
        <v>0</v>
      </c>
      <c r="K11" s="150">
        <f t="shared" si="2"/>
        <v>0</v>
      </c>
      <c r="L11" s="150">
        <f t="shared" si="2"/>
        <v>0</v>
      </c>
      <c r="M11" s="150">
        <f t="shared" si="2"/>
        <v>0</v>
      </c>
      <c r="N11" s="150">
        <f t="shared" si="2"/>
        <v>0</v>
      </c>
      <c r="O11" s="150">
        <f t="shared" si="2"/>
        <v>0</v>
      </c>
      <c r="P11" s="150">
        <f t="shared" si="2"/>
        <v>0</v>
      </c>
      <c r="Q11" s="150">
        <f t="shared" si="2"/>
        <v>0</v>
      </c>
      <c r="R11" s="150">
        <f t="shared" si="2"/>
        <v>0</v>
      </c>
      <c r="S11" s="150">
        <f t="shared" si="2"/>
        <v>0</v>
      </c>
      <c r="T11" s="150">
        <f t="shared" si="2"/>
        <v>0</v>
      </c>
      <c r="U11" s="150">
        <f t="shared" si="2"/>
        <v>0</v>
      </c>
      <c r="V11" s="150">
        <f t="shared" si="2"/>
        <v>0</v>
      </c>
      <c r="W11" s="150">
        <f t="shared" si="2"/>
        <v>0</v>
      </c>
      <c r="X11" s="150">
        <f t="shared" si="2"/>
        <v>0</v>
      </c>
      <c r="Y11" s="150">
        <f t="shared" si="2"/>
        <v>0</v>
      </c>
      <c r="Z11" s="150">
        <f t="shared" si="2"/>
        <v>0</v>
      </c>
      <c r="AA11" s="150">
        <f t="shared" si="2"/>
        <v>0</v>
      </c>
      <c r="AB11" s="150">
        <f t="shared" si="2"/>
        <v>0</v>
      </c>
      <c r="AC11" s="150">
        <f t="shared" si="2"/>
        <v>0</v>
      </c>
      <c r="AD11" s="150">
        <f t="shared" si="2"/>
        <v>0</v>
      </c>
      <c r="AE11" s="150">
        <f t="shared" si="2"/>
        <v>0</v>
      </c>
      <c r="AF11" s="150">
        <f t="shared" si="2"/>
        <v>0</v>
      </c>
    </row>
    <row r="12" spans="1:244" s="155" customFormat="1" ht="23.25" customHeight="1" thickBot="1">
      <c r="A12" s="151" t="s">
        <v>116</v>
      </c>
      <c r="B12" s="152">
        <f>SUM(C12:AF12)</f>
        <v>0</v>
      </c>
      <c r="C12" s="153">
        <f>+C7-C11</f>
        <v>0</v>
      </c>
      <c r="D12" s="153">
        <f>+D7-D11</f>
        <v>0</v>
      </c>
      <c r="E12" s="153">
        <f aca="true" t="shared" si="3" ref="E12:AF12">+E7-E11</f>
        <v>0</v>
      </c>
      <c r="F12" s="153">
        <f t="shared" si="3"/>
        <v>0</v>
      </c>
      <c r="G12" s="153">
        <f t="shared" si="3"/>
        <v>0</v>
      </c>
      <c r="H12" s="153">
        <f t="shared" si="3"/>
        <v>0</v>
      </c>
      <c r="I12" s="153">
        <f t="shared" si="3"/>
        <v>0</v>
      </c>
      <c r="J12" s="153">
        <f t="shared" si="3"/>
        <v>0</v>
      </c>
      <c r="K12" s="153">
        <f t="shared" si="3"/>
        <v>0</v>
      </c>
      <c r="L12" s="153">
        <f t="shared" si="3"/>
        <v>0</v>
      </c>
      <c r="M12" s="153">
        <f t="shared" si="3"/>
        <v>0</v>
      </c>
      <c r="N12" s="153">
        <f t="shared" si="3"/>
        <v>0</v>
      </c>
      <c r="O12" s="153">
        <f t="shared" si="3"/>
        <v>0</v>
      </c>
      <c r="P12" s="153">
        <f t="shared" si="3"/>
        <v>0</v>
      </c>
      <c r="Q12" s="153">
        <f t="shared" si="3"/>
        <v>0</v>
      </c>
      <c r="R12" s="153">
        <f t="shared" si="3"/>
        <v>0</v>
      </c>
      <c r="S12" s="153">
        <f t="shared" si="3"/>
        <v>0</v>
      </c>
      <c r="T12" s="153">
        <f t="shared" si="3"/>
        <v>0</v>
      </c>
      <c r="U12" s="153">
        <f t="shared" si="3"/>
        <v>0</v>
      </c>
      <c r="V12" s="153">
        <f t="shared" si="3"/>
        <v>0</v>
      </c>
      <c r="W12" s="153">
        <f t="shared" si="3"/>
        <v>0</v>
      </c>
      <c r="X12" s="153">
        <f t="shared" si="3"/>
        <v>0</v>
      </c>
      <c r="Y12" s="153">
        <f t="shared" si="3"/>
        <v>0</v>
      </c>
      <c r="Z12" s="153">
        <f t="shared" si="3"/>
        <v>0</v>
      </c>
      <c r="AA12" s="153">
        <f t="shared" si="3"/>
        <v>0</v>
      </c>
      <c r="AB12" s="153">
        <f t="shared" si="3"/>
        <v>0</v>
      </c>
      <c r="AC12" s="153">
        <f t="shared" si="3"/>
        <v>0</v>
      </c>
      <c r="AD12" s="153">
        <f t="shared" si="3"/>
        <v>0</v>
      </c>
      <c r="AE12" s="153">
        <f t="shared" si="3"/>
        <v>0</v>
      </c>
      <c r="AF12" s="153">
        <f t="shared" si="3"/>
        <v>0</v>
      </c>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row>
    <row r="14" spans="1:244" s="3" customFormat="1" ht="11.25">
      <c r="A14" s="135" t="s">
        <v>112</v>
      </c>
      <c r="B14" s="136" t="s">
        <v>98</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39" customFormat="1" ht="11.25">
      <c r="A15" s="137" t="s">
        <v>95</v>
      </c>
      <c r="B15" s="104"/>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39" customFormat="1" ht="11.25">
      <c r="A16" s="140" t="s">
        <v>50</v>
      </c>
      <c r="B16" s="143"/>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39" customFormat="1" ht="12" thickBot="1">
      <c r="A17" s="140" t="s">
        <v>51</v>
      </c>
      <c r="B17" s="143"/>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39" customFormat="1" ht="12" thickBot="1">
      <c r="A18" s="140" t="s">
        <v>0</v>
      </c>
      <c r="B18" s="144">
        <f>SUM(C18:AF18)</f>
        <v>0</v>
      </c>
      <c r="C18" s="145">
        <f>+C16*C17</f>
        <v>0</v>
      </c>
      <c r="D18" s="145">
        <f>+D16*D17</f>
        <v>0</v>
      </c>
      <c r="E18" s="145">
        <f aca="true" t="shared" si="4" ref="E18:AF18">+E16*E17</f>
        <v>0</v>
      </c>
      <c r="F18" s="145">
        <f t="shared" si="4"/>
        <v>0</v>
      </c>
      <c r="G18" s="145">
        <f t="shared" si="4"/>
        <v>0</v>
      </c>
      <c r="H18" s="145">
        <f t="shared" si="4"/>
        <v>0</v>
      </c>
      <c r="I18" s="145">
        <f t="shared" si="4"/>
        <v>0</v>
      </c>
      <c r="J18" s="145">
        <f t="shared" si="4"/>
        <v>0</v>
      </c>
      <c r="K18" s="145">
        <f t="shared" si="4"/>
        <v>0</v>
      </c>
      <c r="L18" s="145">
        <f t="shared" si="4"/>
        <v>0</v>
      </c>
      <c r="M18" s="145">
        <f t="shared" si="4"/>
        <v>0</v>
      </c>
      <c r="N18" s="145">
        <f t="shared" si="4"/>
        <v>0</v>
      </c>
      <c r="O18" s="145">
        <f t="shared" si="4"/>
        <v>0</v>
      </c>
      <c r="P18" s="145">
        <f t="shared" si="4"/>
        <v>0</v>
      </c>
      <c r="Q18" s="145">
        <f t="shared" si="4"/>
        <v>0</v>
      </c>
      <c r="R18" s="145">
        <f t="shared" si="4"/>
        <v>0</v>
      </c>
      <c r="S18" s="145">
        <f t="shared" si="4"/>
        <v>0</v>
      </c>
      <c r="T18" s="145">
        <f t="shared" si="4"/>
        <v>0</v>
      </c>
      <c r="U18" s="145">
        <f t="shared" si="4"/>
        <v>0</v>
      </c>
      <c r="V18" s="145">
        <f t="shared" si="4"/>
        <v>0</v>
      </c>
      <c r="W18" s="145">
        <f t="shared" si="4"/>
        <v>0</v>
      </c>
      <c r="X18" s="145">
        <f t="shared" si="4"/>
        <v>0</v>
      </c>
      <c r="Y18" s="145">
        <f t="shared" si="4"/>
        <v>0</v>
      </c>
      <c r="Z18" s="145">
        <f t="shared" si="4"/>
        <v>0</v>
      </c>
      <c r="AA18" s="145">
        <f t="shared" si="4"/>
        <v>0</v>
      </c>
      <c r="AB18" s="145">
        <f t="shared" si="4"/>
        <v>0</v>
      </c>
      <c r="AC18" s="145">
        <f t="shared" si="4"/>
        <v>0</v>
      </c>
      <c r="AD18" s="145">
        <f t="shared" si="4"/>
        <v>0</v>
      </c>
      <c r="AE18" s="145">
        <f t="shared" si="4"/>
        <v>0</v>
      </c>
      <c r="AF18" s="145">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6" t="s">
        <v>96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row>
    <row r="20" spans="1:244" s="3" customFormat="1" ht="11.25">
      <c r="A20" s="147" t="s">
        <v>50</v>
      </c>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47" t="s">
        <v>51</v>
      </c>
      <c r="B21" s="147"/>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3" t="s">
        <v>0</v>
      </c>
      <c r="B22" s="149">
        <f>SUM(C22:AF22)</f>
        <v>0</v>
      </c>
      <c r="C22" s="150">
        <f>+C20*C21</f>
        <v>0</v>
      </c>
      <c r="D22" s="150">
        <f>+D20*D21</f>
        <v>0</v>
      </c>
      <c r="E22" s="150">
        <f aca="true" t="shared" si="5" ref="E22:AF22">+E20*E21</f>
        <v>0</v>
      </c>
      <c r="F22" s="150">
        <f t="shared" si="5"/>
        <v>0</v>
      </c>
      <c r="G22" s="150">
        <f t="shared" si="5"/>
        <v>0</v>
      </c>
      <c r="H22" s="150">
        <f t="shared" si="5"/>
        <v>0</v>
      </c>
      <c r="I22" s="150">
        <f t="shared" si="5"/>
        <v>0</v>
      </c>
      <c r="J22" s="150">
        <f t="shared" si="5"/>
        <v>0</v>
      </c>
      <c r="K22" s="150">
        <f t="shared" si="5"/>
        <v>0</v>
      </c>
      <c r="L22" s="150">
        <f t="shared" si="5"/>
        <v>0</v>
      </c>
      <c r="M22" s="150">
        <f t="shared" si="5"/>
        <v>0</v>
      </c>
      <c r="N22" s="150">
        <f t="shared" si="5"/>
        <v>0</v>
      </c>
      <c r="O22" s="150">
        <f t="shared" si="5"/>
        <v>0</v>
      </c>
      <c r="P22" s="150">
        <f t="shared" si="5"/>
        <v>0</v>
      </c>
      <c r="Q22" s="150">
        <f t="shared" si="5"/>
        <v>0</v>
      </c>
      <c r="R22" s="150">
        <f t="shared" si="5"/>
        <v>0</v>
      </c>
      <c r="S22" s="150">
        <f t="shared" si="5"/>
        <v>0</v>
      </c>
      <c r="T22" s="150">
        <f t="shared" si="5"/>
        <v>0</v>
      </c>
      <c r="U22" s="150">
        <f t="shared" si="5"/>
        <v>0</v>
      </c>
      <c r="V22" s="150">
        <f t="shared" si="5"/>
        <v>0</v>
      </c>
      <c r="W22" s="150">
        <f t="shared" si="5"/>
        <v>0</v>
      </c>
      <c r="X22" s="150">
        <f t="shared" si="5"/>
        <v>0</v>
      </c>
      <c r="Y22" s="150">
        <f t="shared" si="5"/>
        <v>0</v>
      </c>
      <c r="Z22" s="150">
        <f t="shared" si="5"/>
        <v>0</v>
      </c>
      <c r="AA22" s="150">
        <f t="shared" si="5"/>
        <v>0</v>
      </c>
      <c r="AB22" s="150">
        <f t="shared" si="5"/>
        <v>0</v>
      </c>
      <c r="AC22" s="150">
        <f t="shared" si="5"/>
        <v>0</v>
      </c>
      <c r="AD22" s="150">
        <f t="shared" si="5"/>
        <v>0</v>
      </c>
      <c r="AE22" s="150">
        <f t="shared" si="5"/>
        <v>0</v>
      </c>
      <c r="AF22" s="150">
        <f t="shared" si="5"/>
        <v>0</v>
      </c>
    </row>
    <row r="23" spans="1:244" s="155" customFormat="1" ht="23.25" customHeight="1" thickBot="1">
      <c r="A23" s="151" t="s">
        <v>117</v>
      </c>
      <c r="B23" s="152">
        <f>SUM(C23:AF23)</f>
        <v>0</v>
      </c>
      <c r="C23" s="153">
        <f>+C18-C22</f>
        <v>0</v>
      </c>
      <c r="D23" s="153">
        <f>+D18-D22</f>
        <v>0</v>
      </c>
      <c r="E23" s="153">
        <f aca="true" t="shared" si="6" ref="E23:AF23">+E18-E22</f>
        <v>0</v>
      </c>
      <c r="F23" s="153">
        <f t="shared" si="6"/>
        <v>0</v>
      </c>
      <c r="G23" s="153">
        <f t="shared" si="6"/>
        <v>0</v>
      </c>
      <c r="H23" s="153">
        <f t="shared" si="6"/>
        <v>0</v>
      </c>
      <c r="I23" s="153">
        <f t="shared" si="6"/>
        <v>0</v>
      </c>
      <c r="J23" s="153">
        <f t="shared" si="6"/>
        <v>0</v>
      </c>
      <c r="K23" s="153">
        <f t="shared" si="6"/>
        <v>0</v>
      </c>
      <c r="L23" s="153">
        <f t="shared" si="6"/>
        <v>0</v>
      </c>
      <c r="M23" s="153">
        <f t="shared" si="6"/>
        <v>0</v>
      </c>
      <c r="N23" s="153">
        <f t="shared" si="6"/>
        <v>0</v>
      </c>
      <c r="O23" s="153">
        <f t="shared" si="6"/>
        <v>0</v>
      </c>
      <c r="P23" s="153">
        <f t="shared" si="6"/>
        <v>0</v>
      </c>
      <c r="Q23" s="153">
        <f t="shared" si="6"/>
        <v>0</v>
      </c>
      <c r="R23" s="153">
        <f t="shared" si="6"/>
        <v>0</v>
      </c>
      <c r="S23" s="153">
        <f t="shared" si="6"/>
        <v>0</v>
      </c>
      <c r="T23" s="153">
        <f t="shared" si="6"/>
        <v>0</v>
      </c>
      <c r="U23" s="153">
        <f t="shared" si="6"/>
        <v>0</v>
      </c>
      <c r="V23" s="153">
        <f t="shared" si="6"/>
        <v>0</v>
      </c>
      <c r="W23" s="153">
        <f t="shared" si="6"/>
        <v>0</v>
      </c>
      <c r="X23" s="153">
        <f t="shared" si="6"/>
        <v>0</v>
      </c>
      <c r="Y23" s="153">
        <f t="shared" si="6"/>
        <v>0</v>
      </c>
      <c r="Z23" s="153">
        <f t="shared" si="6"/>
        <v>0</v>
      </c>
      <c r="AA23" s="153">
        <f t="shared" si="6"/>
        <v>0</v>
      </c>
      <c r="AB23" s="153">
        <f t="shared" si="6"/>
        <v>0</v>
      </c>
      <c r="AC23" s="153">
        <f t="shared" si="6"/>
        <v>0</v>
      </c>
      <c r="AD23" s="153">
        <f t="shared" si="6"/>
        <v>0</v>
      </c>
      <c r="AE23" s="153">
        <f t="shared" si="6"/>
        <v>0</v>
      </c>
      <c r="AF23" s="153">
        <f t="shared" si="6"/>
        <v>0</v>
      </c>
      <c r="AG23" s="154"/>
      <c r="AH23" s="154"/>
      <c r="AI23" s="154"/>
      <c r="AJ23" s="154"/>
      <c r="AK23" s="154"/>
      <c r="AL23" s="154"/>
      <c r="AM23" s="154"/>
      <c r="AN23" s="154"/>
      <c r="AO23" s="154"/>
      <c r="AP23" s="154"/>
      <c r="AQ23" s="154"/>
      <c r="AR23" s="154"/>
      <c r="AS23" s="154"/>
      <c r="AT23" s="154"/>
      <c r="AU23" s="154"/>
      <c r="AV23" s="154"/>
      <c r="AW23" s="154"/>
      <c r="AX23" s="154"/>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row>
    <row r="25" spans="1:244" s="3" customFormat="1" ht="11.25">
      <c r="A25" s="135" t="s">
        <v>113</v>
      </c>
      <c r="B25" s="136" t="s">
        <v>98</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39" customFormat="1" ht="11.25">
      <c r="A26" s="137" t="s">
        <v>95</v>
      </c>
      <c r="B26" s="104"/>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39" customFormat="1" ht="11.25">
      <c r="A27" s="140" t="s">
        <v>50</v>
      </c>
      <c r="B27" s="143"/>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39" customFormat="1" ht="12" thickBot="1">
      <c r="A28" s="140" t="s">
        <v>51</v>
      </c>
      <c r="B28" s="143"/>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39" customFormat="1" ht="12" thickBot="1">
      <c r="A29" s="140" t="s">
        <v>0</v>
      </c>
      <c r="B29" s="144">
        <f>SUM(C29:AF29)</f>
        <v>0</v>
      </c>
      <c r="C29" s="145">
        <f>+C27*C28</f>
        <v>0</v>
      </c>
      <c r="D29" s="145">
        <f>+D27*D28</f>
        <v>0</v>
      </c>
      <c r="E29" s="145">
        <f aca="true" t="shared" si="7" ref="E29:AF29">+E27*E28</f>
        <v>0</v>
      </c>
      <c r="F29" s="145">
        <f t="shared" si="7"/>
        <v>0</v>
      </c>
      <c r="G29" s="145">
        <f t="shared" si="7"/>
        <v>0</v>
      </c>
      <c r="H29" s="145">
        <f t="shared" si="7"/>
        <v>0</v>
      </c>
      <c r="I29" s="145">
        <f t="shared" si="7"/>
        <v>0</v>
      </c>
      <c r="J29" s="145">
        <f t="shared" si="7"/>
        <v>0</v>
      </c>
      <c r="K29" s="145">
        <f t="shared" si="7"/>
        <v>0</v>
      </c>
      <c r="L29" s="145">
        <f t="shared" si="7"/>
        <v>0</v>
      </c>
      <c r="M29" s="145">
        <f t="shared" si="7"/>
        <v>0</v>
      </c>
      <c r="N29" s="145">
        <f t="shared" si="7"/>
        <v>0</v>
      </c>
      <c r="O29" s="145">
        <f t="shared" si="7"/>
        <v>0</v>
      </c>
      <c r="P29" s="145">
        <f t="shared" si="7"/>
        <v>0</v>
      </c>
      <c r="Q29" s="145">
        <f t="shared" si="7"/>
        <v>0</v>
      </c>
      <c r="R29" s="145">
        <f t="shared" si="7"/>
        <v>0</v>
      </c>
      <c r="S29" s="145">
        <f t="shared" si="7"/>
        <v>0</v>
      </c>
      <c r="T29" s="145">
        <f t="shared" si="7"/>
        <v>0</v>
      </c>
      <c r="U29" s="145">
        <f t="shared" si="7"/>
        <v>0</v>
      </c>
      <c r="V29" s="145">
        <f t="shared" si="7"/>
        <v>0</v>
      </c>
      <c r="W29" s="145">
        <f t="shared" si="7"/>
        <v>0</v>
      </c>
      <c r="X29" s="145">
        <f t="shared" si="7"/>
        <v>0</v>
      </c>
      <c r="Y29" s="145">
        <f t="shared" si="7"/>
        <v>0</v>
      </c>
      <c r="Z29" s="145">
        <f t="shared" si="7"/>
        <v>0</v>
      </c>
      <c r="AA29" s="145">
        <f t="shared" si="7"/>
        <v>0</v>
      </c>
      <c r="AB29" s="145">
        <f t="shared" si="7"/>
        <v>0</v>
      </c>
      <c r="AC29" s="145">
        <f t="shared" si="7"/>
        <v>0</v>
      </c>
      <c r="AD29" s="145">
        <f t="shared" si="7"/>
        <v>0</v>
      </c>
      <c r="AE29" s="145">
        <f t="shared" si="7"/>
        <v>0</v>
      </c>
      <c r="AF29" s="145">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6" t="s">
        <v>96</v>
      </c>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row>
    <row r="31" spans="1:244" s="3" customFormat="1" ht="11.25">
      <c r="A31" s="147" t="s">
        <v>50</v>
      </c>
      <c r="B31" s="147"/>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47" t="s">
        <v>51</v>
      </c>
      <c r="B32" s="147"/>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3" t="s">
        <v>0</v>
      </c>
      <c r="B33" s="149">
        <f>SUM(C33:AF33)</f>
        <v>0</v>
      </c>
      <c r="C33" s="150">
        <f>+C31*C32</f>
        <v>0</v>
      </c>
      <c r="D33" s="150">
        <f>+D31*D32</f>
        <v>0</v>
      </c>
      <c r="E33" s="150">
        <f aca="true" t="shared" si="8" ref="E33:AF33">+E31*E32</f>
        <v>0</v>
      </c>
      <c r="F33" s="150">
        <f t="shared" si="8"/>
        <v>0</v>
      </c>
      <c r="G33" s="150">
        <f t="shared" si="8"/>
        <v>0</v>
      </c>
      <c r="H33" s="150">
        <f t="shared" si="8"/>
        <v>0</v>
      </c>
      <c r="I33" s="150">
        <f t="shared" si="8"/>
        <v>0</v>
      </c>
      <c r="J33" s="150">
        <f t="shared" si="8"/>
        <v>0</v>
      </c>
      <c r="K33" s="150">
        <f t="shared" si="8"/>
        <v>0</v>
      </c>
      <c r="L33" s="150">
        <f t="shared" si="8"/>
        <v>0</v>
      </c>
      <c r="M33" s="150">
        <f t="shared" si="8"/>
        <v>0</v>
      </c>
      <c r="N33" s="150">
        <f t="shared" si="8"/>
        <v>0</v>
      </c>
      <c r="O33" s="150">
        <f t="shared" si="8"/>
        <v>0</v>
      </c>
      <c r="P33" s="150">
        <f t="shared" si="8"/>
        <v>0</v>
      </c>
      <c r="Q33" s="150">
        <f t="shared" si="8"/>
        <v>0</v>
      </c>
      <c r="R33" s="150">
        <f t="shared" si="8"/>
        <v>0</v>
      </c>
      <c r="S33" s="150">
        <f t="shared" si="8"/>
        <v>0</v>
      </c>
      <c r="T33" s="150">
        <f t="shared" si="8"/>
        <v>0</v>
      </c>
      <c r="U33" s="150">
        <f t="shared" si="8"/>
        <v>0</v>
      </c>
      <c r="V33" s="150">
        <f t="shared" si="8"/>
        <v>0</v>
      </c>
      <c r="W33" s="150">
        <f t="shared" si="8"/>
        <v>0</v>
      </c>
      <c r="X33" s="150">
        <f t="shared" si="8"/>
        <v>0</v>
      </c>
      <c r="Y33" s="150">
        <f t="shared" si="8"/>
        <v>0</v>
      </c>
      <c r="Z33" s="150">
        <f t="shared" si="8"/>
        <v>0</v>
      </c>
      <c r="AA33" s="150">
        <f t="shared" si="8"/>
        <v>0</v>
      </c>
      <c r="AB33" s="150">
        <f t="shared" si="8"/>
        <v>0</v>
      </c>
      <c r="AC33" s="150">
        <f t="shared" si="8"/>
        <v>0</v>
      </c>
      <c r="AD33" s="150">
        <f t="shared" si="8"/>
        <v>0</v>
      </c>
      <c r="AE33" s="150">
        <f t="shared" si="8"/>
        <v>0</v>
      </c>
      <c r="AF33" s="150">
        <f t="shared" si="8"/>
        <v>0</v>
      </c>
    </row>
    <row r="34" spans="1:244" s="155" customFormat="1" ht="23.25" customHeight="1" thickBot="1">
      <c r="A34" s="151" t="s">
        <v>119</v>
      </c>
      <c r="B34" s="152">
        <f>SUM(C34:AF34)</f>
        <v>0</v>
      </c>
      <c r="C34" s="153">
        <f>+C29-C33</f>
        <v>0</v>
      </c>
      <c r="D34" s="153">
        <f>+D29-D33</f>
        <v>0</v>
      </c>
      <c r="E34" s="153">
        <f aca="true" t="shared" si="9" ref="E34:AF34">+E29-E33</f>
        <v>0</v>
      </c>
      <c r="F34" s="153">
        <f t="shared" si="9"/>
        <v>0</v>
      </c>
      <c r="G34" s="153">
        <f t="shared" si="9"/>
        <v>0</v>
      </c>
      <c r="H34" s="153">
        <f t="shared" si="9"/>
        <v>0</v>
      </c>
      <c r="I34" s="153">
        <f t="shared" si="9"/>
        <v>0</v>
      </c>
      <c r="J34" s="153">
        <f t="shared" si="9"/>
        <v>0</v>
      </c>
      <c r="K34" s="153">
        <f t="shared" si="9"/>
        <v>0</v>
      </c>
      <c r="L34" s="153">
        <f t="shared" si="9"/>
        <v>0</v>
      </c>
      <c r="M34" s="153">
        <f t="shared" si="9"/>
        <v>0</v>
      </c>
      <c r="N34" s="153">
        <f t="shared" si="9"/>
        <v>0</v>
      </c>
      <c r="O34" s="153">
        <f t="shared" si="9"/>
        <v>0</v>
      </c>
      <c r="P34" s="153">
        <f t="shared" si="9"/>
        <v>0</v>
      </c>
      <c r="Q34" s="153">
        <f t="shared" si="9"/>
        <v>0</v>
      </c>
      <c r="R34" s="153">
        <f t="shared" si="9"/>
        <v>0</v>
      </c>
      <c r="S34" s="153">
        <f t="shared" si="9"/>
        <v>0</v>
      </c>
      <c r="T34" s="153">
        <f t="shared" si="9"/>
        <v>0</v>
      </c>
      <c r="U34" s="153">
        <f t="shared" si="9"/>
        <v>0</v>
      </c>
      <c r="V34" s="153">
        <f t="shared" si="9"/>
        <v>0</v>
      </c>
      <c r="W34" s="153">
        <f t="shared" si="9"/>
        <v>0</v>
      </c>
      <c r="X34" s="153">
        <f t="shared" si="9"/>
        <v>0</v>
      </c>
      <c r="Y34" s="153">
        <f t="shared" si="9"/>
        <v>0</v>
      </c>
      <c r="Z34" s="153">
        <f t="shared" si="9"/>
        <v>0</v>
      </c>
      <c r="AA34" s="153">
        <f t="shared" si="9"/>
        <v>0</v>
      </c>
      <c r="AB34" s="153">
        <f t="shared" si="9"/>
        <v>0</v>
      </c>
      <c r="AC34" s="153">
        <f t="shared" si="9"/>
        <v>0</v>
      </c>
      <c r="AD34" s="153">
        <f t="shared" si="9"/>
        <v>0</v>
      </c>
      <c r="AE34" s="153">
        <f t="shared" si="9"/>
        <v>0</v>
      </c>
      <c r="AF34" s="153">
        <f t="shared" si="9"/>
        <v>0</v>
      </c>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4"/>
      <c r="BC34" s="154"/>
      <c r="BD34" s="154"/>
      <c r="BE34" s="154"/>
      <c r="BF34" s="154"/>
      <c r="BG34" s="154"/>
      <c r="BH34" s="154"/>
      <c r="BI34" s="154"/>
      <c r="BJ34" s="154"/>
      <c r="BK34" s="154"/>
      <c r="BL34" s="154"/>
      <c r="BM34" s="154"/>
      <c r="BN34" s="154"/>
      <c r="BO34" s="154"/>
      <c r="BP34" s="154"/>
      <c r="BQ34" s="154"/>
      <c r="BR34" s="154"/>
      <c r="BS34" s="154"/>
      <c r="BT34" s="154"/>
      <c r="BU34" s="154"/>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c r="DR34" s="154"/>
      <c r="DS34" s="154"/>
      <c r="DT34" s="154"/>
      <c r="DU34" s="154"/>
      <c r="DV34" s="154"/>
      <c r="DW34" s="154"/>
      <c r="DX34" s="154"/>
      <c r="DY34" s="154"/>
      <c r="DZ34" s="154"/>
      <c r="EA34" s="154"/>
      <c r="EB34" s="154"/>
      <c r="EC34" s="154"/>
      <c r="ED34" s="154"/>
      <c r="EE34" s="154"/>
      <c r="EF34" s="154"/>
      <c r="EG34" s="154"/>
      <c r="EH34" s="154"/>
      <c r="EI34" s="154"/>
      <c r="EJ34" s="154"/>
      <c r="EK34" s="154"/>
      <c r="EL34" s="154"/>
      <c r="EM34" s="154"/>
      <c r="EN34" s="154"/>
      <c r="EO34" s="154"/>
      <c r="EP34" s="154"/>
      <c r="EQ34" s="154"/>
      <c r="ER34" s="154"/>
      <c r="ES34" s="154"/>
      <c r="ET34" s="154"/>
      <c r="EU34" s="154"/>
      <c r="EV34" s="154"/>
      <c r="EW34" s="154"/>
      <c r="EX34" s="154"/>
      <c r="EY34" s="154"/>
      <c r="EZ34" s="154"/>
      <c r="FA34" s="154"/>
      <c r="FB34" s="154"/>
      <c r="FC34" s="154"/>
      <c r="FD34" s="154"/>
      <c r="FE34" s="154"/>
      <c r="FF34" s="154"/>
      <c r="FG34" s="154"/>
      <c r="FH34" s="154"/>
      <c r="FI34" s="154"/>
      <c r="FJ34" s="154"/>
      <c r="FK34" s="154"/>
      <c r="FL34" s="154"/>
      <c r="FM34" s="154"/>
      <c r="FN34" s="154"/>
      <c r="FO34" s="154"/>
      <c r="FP34" s="154"/>
      <c r="FQ34" s="154"/>
      <c r="FR34" s="154"/>
      <c r="FS34" s="154"/>
      <c r="FT34" s="154"/>
      <c r="FU34" s="154"/>
      <c r="FV34" s="154"/>
      <c r="FW34" s="154"/>
      <c r="FX34" s="154"/>
      <c r="FY34" s="154"/>
      <c r="FZ34" s="154"/>
      <c r="GA34" s="154"/>
      <c r="GB34" s="154"/>
      <c r="GC34" s="154"/>
      <c r="GD34" s="154"/>
      <c r="GE34" s="154"/>
      <c r="GF34" s="154"/>
      <c r="GG34" s="154"/>
      <c r="GH34" s="154"/>
      <c r="GI34" s="154"/>
      <c r="GJ34" s="154"/>
      <c r="GK34" s="154"/>
      <c r="GL34" s="154"/>
      <c r="GM34" s="154"/>
      <c r="GN34" s="154"/>
      <c r="GO34" s="154"/>
      <c r="GP34" s="154"/>
      <c r="GQ34" s="154"/>
      <c r="GR34" s="154"/>
      <c r="GS34" s="154"/>
      <c r="GT34" s="154"/>
      <c r="GU34" s="154"/>
      <c r="GV34" s="154"/>
      <c r="GW34" s="154"/>
      <c r="GX34" s="154"/>
      <c r="GY34" s="154"/>
      <c r="GZ34" s="154"/>
      <c r="HA34" s="154"/>
      <c r="HB34" s="154"/>
      <c r="HC34" s="154"/>
      <c r="HD34" s="154"/>
      <c r="HE34" s="154"/>
      <c r="HF34" s="154"/>
      <c r="HG34" s="154"/>
      <c r="HH34" s="154"/>
      <c r="HI34" s="154"/>
      <c r="HJ34" s="154"/>
      <c r="HK34" s="154"/>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row>
    <row r="36" spans="1:244" s="3" customFormat="1" ht="11.25">
      <c r="A36" s="135" t="s">
        <v>114</v>
      </c>
      <c r="B36" s="136" t="s">
        <v>98</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39" customFormat="1" ht="11.25">
      <c r="A37" s="137" t="s">
        <v>95</v>
      </c>
      <c r="B37" s="104"/>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39" customFormat="1" ht="11.25">
      <c r="A38" s="140" t="s">
        <v>50</v>
      </c>
      <c r="B38" s="143"/>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39" customFormat="1" ht="12" thickBot="1">
      <c r="A39" s="140" t="s">
        <v>51</v>
      </c>
      <c r="B39" s="143"/>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39" customFormat="1" ht="12" thickBot="1">
      <c r="A40" s="140" t="s">
        <v>0</v>
      </c>
      <c r="B40" s="144">
        <f>SUM(C40:AF40)</f>
        <v>0</v>
      </c>
      <c r="C40" s="145">
        <f>+C38*C39</f>
        <v>0</v>
      </c>
      <c r="D40" s="145">
        <f>+D38*D39</f>
        <v>0</v>
      </c>
      <c r="E40" s="145">
        <f aca="true" t="shared" si="10" ref="E40:AF40">+E38*E39</f>
        <v>0</v>
      </c>
      <c r="F40" s="145">
        <f t="shared" si="10"/>
        <v>0</v>
      </c>
      <c r="G40" s="145">
        <f t="shared" si="10"/>
        <v>0</v>
      </c>
      <c r="H40" s="145">
        <f t="shared" si="10"/>
        <v>0</v>
      </c>
      <c r="I40" s="145">
        <f t="shared" si="10"/>
        <v>0</v>
      </c>
      <c r="J40" s="145">
        <f t="shared" si="10"/>
        <v>0</v>
      </c>
      <c r="K40" s="145">
        <f t="shared" si="10"/>
        <v>0</v>
      </c>
      <c r="L40" s="145">
        <f t="shared" si="10"/>
        <v>0</v>
      </c>
      <c r="M40" s="145">
        <f t="shared" si="10"/>
        <v>0</v>
      </c>
      <c r="N40" s="145">
        <f t="shared" si="10"/>
        <v>0</v>
      </c>
      <c r="O40" s="145">
        <f t="shared" si="10"/>
        <v>0</v>
      </c>
      <c r="P40" s="145">
        <f t="shared" si="10"/>
        <v>0</v>
      </c>
      <c r="Q40" s="145">
        <f t="shared" si="10"/>
        <v>0</v>
      </c>
      <c r="R40" s="145">
        <f t="shared" si="10"/>
        <v>0</v>
      </c>
      <c r="S40" s="145">
        <f t="shared" si="10"/>
        <v>0</v>
      </c>
      <c r="T40" s="145">
        <f t="shared" si="10"/>
        <v>0</v>
      </c>
      <c r="U40" s="145">
        <f t="shared" si="10"/>
        <v>0</v>
      </c>
      <c r="V40" s="145">
        <f t="shared" si="10"/>
        <v>0</v>
      </c>
      <c r="W40" s="145">
        <f t="shared" si="10"/>
        <v>0</v>
      </c>
      <c r="X40" s="145">
        <f t="shared" si="10"/>
        <v>0</v>
      </c>
      <c r="Y40" s="145">
        <f t="shared" si="10"/>
        <v>0</v>
      </c>
      <c r="Z40" s="145">
        <f t="shared" si="10"/>
        <v>0</v>
      </c>
      <c r="AA40" s="145">
        <f t="shared" si="10"/>
        <v>0</v>
      </c>
      <c r="AB40" s="145">
        <f t="shared" si="10"/>
        <v>0</v>
      </c>
      <c r="AC40" s="145">
        <f t="shared" si="10"/>
        <v>0</v>
      </c>
      <c r="AD40" s="145">
        <f t="shared" si="10"/>
        <v>0</v>
      </c>
      <c r="AE40" s="145">
        <f t="shared" si="10"/>
        <v>0</v>
      </c>
      <c r="AF40" s="145">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6" t="s">
        <v>96</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row>
    <row r="42" spans="1:244" s="3" customFormat="1" ht="11.25">
      <c r="A42" s="147" t="s">
        <v>50</v>
      </c>
      <c r="B42" s="147"/>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47" t="s">
        <v>51</v>
      </c>
      <c r="B43" s="147"/>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3" t="s">
        <v>0</v>
      </c>
      <c r="B44" s="149">
        <f>SUM(C44:AF44)</f>
        <v>0</v>
      </c>
      <c r="C44" s="150">
        <f>+C42*C43</f>
        <v>0</v>
      </c>
      <c r="D44" s="150">
        <f>+D42*D43</f>
        <v>0</v>
      </c>
      <c r="E44" s="150">
        <f aca="true" t="shared" si="11" ref="E44:AF44">+E42*E43</f>
        <v>0</v>
      </c>
      <c r="F44" s="150">
        <f t="shared" si="11"/>
        <v>0</v>
      </c>
      <c r="G44" s="150">
        <f t="shared" si="11"/>
        <v>0</v>
      </c>
      <c r="H44" s="150">
        <f t="shared" si="11"/>
        <v>0</v>
      </c>
      <c r="I44" s="150">
        <f t="shared" si="11"/>
        <v>0</v>
      </c>
      <c r="J44" s="150">
        <f t="shared" si="11"/>
        <v>0</v>
      </c>
      <c r="K44" s="150">
        <f t="shared" si="11"/>
        <v>0</v>
      </c>
      <c r="L44" s="150">
        <f t="shared" si="11"/>
        <v>0</v>
      </c>
      <c r="M44" s="150">
        <f t="shared" si="11"/>
        <v>0</v>
      </c>
      <c r="N44" s="150">
        <f t="shared" si="11"/>
        <v>0</v>
      </c>
      <c r="O44" s="150">
        <f t="shared" si="11"/>
        <v>0</v>
      </c>
      <c r="P44" s="150">
        <f t="shared" si="11"/>
        <v>0</v>
      </c>
      <c r="Q44" s="150">
        <f t="shared" si="11"/>
        <v>0</v>
      </c>
      <c r="R44" s="150">
        <f t="shared" si="11"/>
        <v>0</v>
      </c>
      <c r="S44" s="150">
        <f t="shared" si="11"/>
        <v>0</v>
      </c>
      <c r="T44" s="150">
        <f t="shared" si="11"/>
        <v>0</v>
      </c>
      <c r="U44" s="150">
        <f t="shared" si="11"/>
        <v>0</v>
      </c>
      <c r="V44" s="150">
        <f t="shared" si="11"/>
        <v>0</v>
      </c>
      <c r="W44" s="150">
        <f t="shared" si="11"/>
        <v>0</v>
      </c>
      <c r="X44" s="150">
        <f t="shared" si="11"/>
        <v>0</v>
      </c>
      <c r="Y44" s="150">
        <f t="shared" si="11"/>
        <v>0</v>
      </c>
      <c r="Z44" s="150">
        <f t="shared" si="11"/>
        <v>0</v>
      </c>
      <c r="AA44" s="150">
        <f t="shared" si="11"/>
        <v>0</v>
      </c>
      <c r="AB44" s="150">
        <f t="shared" si="11"/>
        <v>0</v>
      </c>
      <c r="AC44" s="150">
        <f t="shared" si="11"/>
        <v>0</v>
      </c>
      <c r="AD44" s="150">
        <f t="shared" si="11"/>
        <v>0</v>
      </c>
      <c r="AE44" s="150">
        <f t="shared" si="11"/>
        <v>0</v>
      </c>
      <c r="AF44" s="150">
        <f t="shared" si="11"/>
        <v>0</v>
      </c>
    </row>
    <row r="45" spans="1:244" s="155" customFormat="1" ht="23.25" customHeight="1" thickBot="1">
      <c r="A45" s="151" t="s">
        <v>120</v>
      </c>
      <c r="B45" s="152">
        <f>SUM(C45:AF45)</f>
        <v>0</v>
      </c>
      <c r="C45" s="153">
        <f>+C40-C44</f>
        <v>0</v>
      </c>
      <c r="D45" s="153">
        <f>+D40-D44</f>
        <v>0</v>
      </c>
      <c r="E45" s="153">
        <f aca="true" t="shared" si="12" ref="E45:AF45">+E40-E44</f>
        <v>0</v>
      </c>
      <c r="F45" s="153">
        <f t="shared" si="12"/>
        <v>0</v>
      </c>
      <c r="G45" s="153">
        <f t="shared" si="12"/>
        <v>0</v>
      </c>
      <c r="H45" s="153">
        <f t="shared" si="12"/>
        <v>0</v>
      </c>
      <c r="I45" s="153">
        <f t="shared" si="12"/>
        <v>0</v>
      </c>
      <c r="J45" s="153">
        <f t="shared" si="12"/>
        <v>0</v>
      </c>
      <c r="K45" s="153">
        <f t="shared" si="12"/>
        <v>0</v>
      </c>
      <c r="L45" s="153">
        <f t="shared" si="12"/>
        <v>0</v>
      </c>
      <c r="M45" s="153">
        <f t="shared" si="12"/>
        <v>0</v>
      </c>
      <c r="N45" s="153">
        <f t="shared" si="12"/>
        <v>0</v>
      </c>
      <c r="O45" s="153">
        <f t="shared" si="12"/>
        <v>0</v>
      </c>
      <c r="P45" s="153">
        <f t="shared" si="12"/>
        <v>0</v>
      </c>
      <c r="Q45" s="153">
        <f t="shared" si="12"/>
        <v>0</v>
      </c>
      <c r="R45" s="153">
        <f t="shared" si="12"/>
        <v>0</v>
      </c>
      <c r="S45" s="153">
        <f t="shared" si="12"/>
        <v>0</v>
      </c>
      <c r="T45" s="153">
        <f t="shared" si="12"/>
        <v>0</v>
      </c>
      <c r="U45" s="153">
        <f t="shared" si="12"/>
        <v>0</v>
      </c>
      <c r="V45" s="153">
        <f t="shared" si="12"/>
        <v>0</v>
      </c>
      <c r="W45" s="153">
        <f t="shared" si="12"/>
        <v>0</v>
      </c>
      <c r="X45" s="153">
        <f t="shared" si="12"/>
        <v>0</v>
      </c>
      <c r="Y45" s="153">
        <f t="shared" si="12"/>
        <v>0</v>
      </c>
      <c r="Z45" s="153">
        <f t="shared" si="12"/>
        <v>0</v>
      </c>
      <c r="AA45" s="153">
        <f t="shared" si="12"/>
        <v>0</v>
      </c>
      <c r="AB45" s="153">
        <f t="shared" si="12"/>
        <v>0</v>
      </c>
      <c r="AC45" s="153">
        <f t="shared" si="12"/>
        <v>0</v>
      </c>
      <c r="AD45" s="153">
        <f t="shared" si="12"/>
        <v>0</v>
      </c>
      <c r="AE45" s="153">
        <f t="shared" si="12"/>
        <v>0</v>
      </c>
      <c r="AF45" s="153">
        <f t="shared" si="12"/>
        <v>0</v>
      </c>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4"/>
      <c r="BY45" s="154"/>
      <c r="BZ45" s="154"/>
      <c r="CA45" s="154"/>
      <c r="CB45" s="154"/>
      <c r="CC45" s="154"/>
      <c r="CD45" s="154"/>
      <c r="CE45" s="154"/>
      <c r="CF45" s="154"/>
      <c r="CG45" s="154"/>
      <c r="CH45" s="154"/>
      <c r="CI45" s="154"/>
      <c r="CJ45" s="154"/>
      <c r="CK45" s="154"/>
      <c r="CL45" s="154"/>
      <c r="CM45" s="154"/>
      <c r="CN45" s="154"/>
      <c r="CO45" s="154"/>
      <c r="CP45" s="154"/>
      <c r="CQ45" s="154"/>
      <c r="CR45" s="154"/>
      <c r="CS45" s="154"/>
      <c r="CT45" s="154"/>
      <c r="CU45" s="154"/>
      <c r="CV45" s="154"/>
      <c r="CW45" s="154"/>
      <c r="CX45" s="154"/>
      <c r="CY45" s="154"/>
      <c r="CZ45" s="154"/>
      <c r="DA45" s="154"/>
      <c r="DB45" s="154"/>
      <c r="DC45" s="154"/>
      <c r="DD45" s="154"/>
      <c r="DE45" s="154"/>
      <c r="DF45" s="154"/>
      <c r="DG45" s="154"/>
      <c r="DH45" s="154"/>
      <c r="DI45" s="154"/>
      <c r="DJ45" s="154"/>
      <c r="DK45" s="154"/>
      <c r="DL45" s="154"/>
      <c r="DM45" s="154"/>
      <c r="DN45" s="154"/>
      <c r="DO45" s="154"/>
      <c r="DP45" s="154"/>
      <c r="DQ45" s="154"/>
      <c r="DR45" s="154"/>
      <c r="DS45" s="154"/>
      <c r="DT45" s="154"/>
      <c r="DU45" s="154"/>
      <c r="DV45" s="154"/>
      <c r="DW45" s="154"/>
      <c r="DX45" s="154"/>
      <c r="DY45" s="154"/>
      <c r="DZ45" s="154"/>
      <c r="EA45" s="154"/>
      <c r="EB45" s="154"/>
      <c r="EC45" s="154"/>
      <c r="ED45" s="154"/>
      <c r="EE45" s="154"/>
      <c r="EF45" s="154"/>
      <c r="EG45" s="154"/>
      <c r="EH45" s="154"/>
      <c r="EI45" s="154"/>
      <c r="EJ45" s="154"/>
      <c r="EK45" s="154"/>
      <c r="EL45" s="154"/>
      <c r="EM45" s="154"/>
      <c r="EN45" s="154"/>
      <c r="EO45" s="154"/>
      <c r="EP45" s="154"/>
      <c r="EQ45" s="154"/>
      <c r="ER45" s="154"/>
      <c r="ES45" s="154"/>
      <c r="ET45" s="154"/>
      <c r="EU45" s="154"/>
      <c r="EV45" s="154"/>
      <c r="EW45" s="154"/>
      <c r="EX45" s="154"/>
      <c r="EY45" s="154"/>
      <c r="EZ45" s="154"/>
      <c r="FA45" s="154"/>
      <c r="FB45" s="154"/>
      <c r="FC45" s="154"/>
      <c r="FD45" s="154"/>
      <c r="FE45" s="154"/>
      <c r="FF45" s="154"/>
      <c r="FG45" s="154"/>
      <c r="FH45" s="154"/>
      <c r="FI45" s="154"/>
      <c r="FJ45" s="154"/>
      <c r="FK45" s="154"/>
      <c r="FL45" s="154"/>
      <c r="FM45" s="154"/>
      <c r="FN45" s="154"/>
      <c r="FO45" s="154"/>
      <c r="FP45" s="154"/>
      <c r="FQ45" s="154"/>
      <c r="FR45" s="154"/>
      <c r="FS45" s="154"/>
      <c r="FT45" s="154"/>
      <c r="FU45" s="154"/>
      <c r="FV45" s="154"/>
      <c r="FW45" s="154"/>
      <c r="FX45" s="154"/>
      <c r="FY45" s="154"/>
      <c r="FZ45" s="154"/>
      <c r="GA45" s="154"/>
      <c r="GB45" s="154"/>
      <c r="GC45" s="154"/>
      <c r="GD45" s="154"/>
      <c r="GE45" s="154"/>
      <c r="GF45" s="154"/>
      <c r="GG45" s="154"/>
      <c r="GH45" s="154"/>
      <c r="GI45" s="154"/>
      <c r="GJ45" s="154"/>
      <c r="GK45" s="154"/>
      <c r="GL45" s="154"/>
      <c r="GM45" s="154"/>
      <c r="GN45" s="154"/>
      <c r="GO45" s="154"/>
      <c r="GP45" s="154"/>
      <c r="GQ45" s="154"/>
      <c r="GR45" s="154"/>
      <c r="GS45" s="154"/>
      <c r="GT45" s="154"/>
      <c r="GU45" s="154"/>
      <c r="GV45" s="154"/>
      <c r="GW45" s="154"/>
      <c r="GX45" s="154"/>
      <c r="GY45" s="154"/>
      <c r="GZ45" s="154"/>
      <c r="HA45" s="154"/>
      <c r="HB45" s="154"/>
      <c r="HC45" s="154"/>
      <c r="HD45" s="154"/>
      <c r="HE45" s="154"/>
      <c r="HF45" s="154"/>
      <c r="HG45" s="154"/>
      <c r="HH45" s="154"/>
      <c r="HI45" s="154"/>
      <c r="HJ45" s="154"/>
      <c r="HK45" s="154"/>
      <c r="HL45" s="154"/>
      <c r="HM45" s="154"/>
      <c r="HN45" s="154"/>
      <c r="HO45" s="154"/>
      <c r="HP45" s="154"/>
      <c r="HQ45" s="154"/>
      <c r="HR45" s="154"/>
      <c r="HS45" s="154"/>
      <c r="HT45" s="154"/>
      <c r="HU45" s="154"/>
      <c r="HV45" s="154"/>
      <c r="HW45" s="154"/>
      <c r="HX45" s="154"/>
      <c r="HY45" s="154"/>
      <c r="HZ45" s="154"/>
      <c r="IA45" s="154"/>
      <c r="IB45" s="154"/>
      <c r="IC45" s="154"/>
      <c r="ID45" s="154"/>
      <c r="IE45" s="154"/>
      <c r="IF45" s="154"/>
      <c r="IG45" s="154"/>
      <c r="IH45" s="154"/>
      <c r="II45" s="154"/>
      <c r="IJ45" s="154"/>
    </row>
    <row r="47" spans="1:244" s="3" customFormat="1" ht="11.25">
      <c r="A47" s="135" t="s">
        <v>115</v>
      </c>
      <c r="B47" s="136" t="s">
        <v>98</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39" customFormat="1" ht="11.25">
      <c r="A48" s="137" t="s">
        <v>95</v>
      </c>
      <c r="B48" s="104"/>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39" customFormat="1" ht="11.25">
      <c r="A49" s="140" t="s">
        <v>50</v>
      </c>
      <c r="B49" s="143"/>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39" customFormat="1" ht="12" thickBot="1">
      <c r="A50" s="140" t="s">
        <v>51</v>
      </c>
      <c r="B50" s="143"/>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39" customFormat="1" ht="12" thickBot="1">
      <c r="A51" s="140" t="s">
        <v>0</v>
      </c>
      <c r="B51" s="144">
        <f>SUM(C51:AF51)</f>
        <v>0</v>
      </c>
      <c r="C51" s="145">
        <f>+C49*C50</f>
        <v>0</v>
      </c>
      <c r="D51" s="145">
        <f>+D49*D50</f>
        <v>0</v>
      </c>
      <c r="E51" s="145">
        <f aca="true" t="shared" si="13" ref="E51:AF51">+E49*E50</f>
        <v>0</v>
      </c>
      <c r="F51" s="145">
        <f t="shared" si="13"/>
        <v>0</v>
      </c>
      <c r="G51" s="145">
        <f t="shared" si="13"/>
        <v>0</v>
      </c>
      <c r="H51" s="145">
        <f t="shared" si="13"/>
        <v>0</v>
      </c>
      <c r="I51" s="145">
        <f t="shared" si="13"/>
        <v>0</v>
      </c>
      <c r="J51" s="145">
        <f t="shared" si="13"/>
        <v>0</v>
      </c>
      <c r="K51" s="145">
        <f t="shared" si="13"/>
        <v>0</v>
      </c>
      <c r="L51" s="145">
        <f t="shared" si="13"/>
        <v>0</v>
      </c>
      <c r="M51" s="145">
        <f t="shared" si="13"/>
        <v>0</v>
      </c>
      <c r="N51" s="145">
        <f t="shared" si="13"/>
        <v>0</v>
      </c>
      <c r="O51" s="145">
        <f t="shared" si="13"/>
        <v>0</v>
      </c>
      <c r="P51" s="145">
        <f t="shared" si="13"/>
        <v>0</v>
      </c>
      <c r="Q51" s="145">
        <f t="shared" si="13"/>
        <v>0</v>
      </c>
      <c r="R51" s="145">
        <f t="shared" si="13"/>
        <v>0</v>
      </c>
      <c r="S51" s="145">
        <f t="shared" si="13"/>
        <v>0</v>
      </c>
      <c r="T51" s="145">
        <f t="shared" si="13"/>
        <v>0</v>
      </c>
      <c r="U51" s="145">
        <f t="shared" si="13"/>
        <v>0</v>
      </c>
      <c r="V51" s="145">
        <f t="shared" si="13"/>
        <v>0</v>
      </c>
      <c r="W51" s="145">
        <f t="shared" si="13"/>
        <v>0</v>
      </c>
      <c r="X51" s="145">
        <f t="shared" si="13"/>
        <v>0</v>
      </c>
      <c r="Y51" s="145">
        <f t="shared" si="13"/>
        <v>0</v>
      </c>
      <c r="Z51" s="145">
        <f t="shared" si="13"/>
        <v>0</v>
      </c>
      <c r="AA51" s="145">
        <f t="shared" si="13"/>
        <v>0</v>
      </c>
      <c r="AB51" s="145">
        <f t="shared" si="13"/>
        <v>0</v>
      </c>
      <c r="AC51" s="145">
        <f t="shared" si="13"/>
        <v>0</v>
      </c>
      <c r="AD51" s="145">
        <f t="shared" si="13"/>
        <v>0</v>
      </c>
      <c r="AE51" s="145">
        <f t="shared" si="13"/>
        <v>0</v>
      </c>
      <c r="AF51" s="145">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6" t="s">
        <v>96</v>
      </c>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row>
    <row r="53" spans="1:244" s="3" customFormat="1" ht="11.25">
      <c r="A53" s="147" t="s">
        <v>50</v>
      </c>
      <c r="B53" s="147"/>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47" t="s">
        <v>51</v>
      </c>
      <c r="B54" s="147"/>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3" t="s">
        <v>0</v>
      </c>
      <c r="B55" s="149">
        <f>SUM(C55:AF55)</f>
        <v>0</v>
      </c>
      <c r="C55" s="150">
        <f>+C53*C54</f>
        <v>0</v>
      </c>
      <c r="D55" s="150">
        <f>+D53*D54</f>
        <v>0</v>
      </c>
      <c r="E55" s="150">
        <f aca="true" t="shared" si="14" ref="E55:AF55">+E53*E54</f>
        <v>0</v>
      </c>
      <c r="F55" s="150">
        <f t="shared" si="14"/>
        <v>0</v>
      </c>
      <c r="G55" s="150">
        <f t="shared" si="14"/>
        <v>0</v>
      </c>
      <c r="H55" s="150">
        <f t="shared" si="14"/>
        <v>0</v>
      </c>
      <c r="I55" s="150">
        <f t="shared" si="14"/>
        <v>0</v>
      </c>
      <c r="J55" s="150">
        <f t="shared" si="14"/>
        <v>0</v>
      </c>
      <c r="K55" s="150">
        <f t="shared" si="14"/>
        <v>0</v>
      </c>
      <c r="L55" s="150">
        <f t="shared" si="14"/>
        <v>0</v>
      </c>
      <c r="M55" s="150">
        <f t="shared" si="14"/>
        <v>0</v>
      </c>
      <c r="N55" s="150">
        <f t="shared" si="14"/>
        <v>0</v>
      </c>
      <c r="O55" s="150">
        <f t="shared" si="14"/>
        <v>0</v>
      </c>
      <c r="P55" s="150">
        <f t="shared" si="14"/>
        <v>0</v>
      </c>
      <c r="Q55" s="150">
        <f t="shared" si="14"/>
        <v>0</v>
      </c>
      <c r="R55" s="150">
        <f t="shared" si="14"/>
        <v>0</v>
      </c>
      <c r="S55" s="150">
        <f t="shared" si="14"/>
        <v>0</v>
      </c>
      <c r="T55" s="150">
        <f t="shared" si="14"/>
        <v>0</v>
      </c>
      <c r="U55" s="150">
        <f t="shared" si="14"/>
        <v>0</v>
      </c>
      <c r="V55" s="150">
        <f t="shared" si="14"/>
        <v>0</v>
      </c>
      <c r="W55" s="150">
        <f t="shared" si="14"/>
        <v>0</v>
      </c>
      <c r="X55" s="150">
        <f t="shared" si="14"/>
        <v>0</v>
      </c>
      <c r="Y55" s="150">
        <f t="shared" si="14"/>
        <v>0</v>
      </c>
      <c r="Z55" s="150">
        <f t="shared" si="14"/>
        <v>0</v>
      </c>
      <c r="AA55" s="150">
        <f t="shared" si="14"/>
        <v>0</v>
      </c>
      <c r="AB55" s="150">
        <f t="shared" si="14"/>
        <v>0</v>
      </c>
      <c r="AC55" s="150">
        <f t="shared" si="14"/>
        <v>0</v>
      </c>
      <c r="AD55" s="150">
        <f t="shared" si="14"/>
        <v>0</v>
      </c>
      <c r="AE55" s="150">
        <f t="shared" si="14"/>
        <v>0</v>
      </c>
      <c r="AF55" s="150">
        <f t="shared" si="14"/>
        <v>0</v>
      </c>
    </row>
    <row r="56" spans="1:244" s="155" customFormat="1" ht="23.25" customHeight="1" thickBot="1">
      <c r="A56" s="151" t="s">
        <v>119</v>
      </c>
      <c r="B56" s="152">
        <f>SUM(C56:AF56)</f>
        <v>0</v>
      </c>
      <c r="C56" s="153">
        <f>+C51-C55</f>
        <v>0</v>
      </c>
      <c r="D56" s="153">
        <f>+D51-D55</f>
        <v>0</v>
      </c>
      <c r="E56" s="153">
        <f aca="true" t="shared" si="15" ref="E56:AF56">+E51-E55</f>
        <v>0</v>
      </c>
      <c r="F56" s="153">
        <f t="shared" si="15"/>
        <v>0</v>
      </c>
      <c r="G56" s="153">
        <f t="shared" si="15"/>
        <v>0</v>
      </c>
      <c r="H56" s="153">
        <f t="shared" si="15"/>
        <v>0</v>
      </c>
      <c r="I56" s="153">
        <f t="shared" si="15"/>
        <v>0</v>
      </c>
      <c r="J56" s="153">
        <f t="shared" si="15"/>
        <v>0</v>
      </c>
      <c r="K56" s="153">
        <f t="shared" si="15"/>
        <v>0</v>
      </c>
      <c r="L56" s="153">
        <f t="shared" si="15"/>
        <v>0</v>
      </c>
      <c r="M56" s="153">
        <f t="shared" si="15"/>
        <v>0</v>
      </c>
      <c r="N56" s="153">
        <f t="shared" si="15"/>
        <v>0</v>
      </c>
      <c r="O56" s="153">
        <f t="shared" si="15"/>
        <v>0</v>
      </c>
      <c r="P56" s="153">
        <f t="shared" si="15"/>
        <v>0</v>
      </c>
      <c r="Q56" s="153">
        <f t="shared" si="15"/>
        <v>0</v>
      </c>
      <c r="R56" s="153">
        <f t="shared" si="15"/>
        <v>0</v>
      </c>
      <c r="S56" s="153">
        <f t="shared" si="15"/>
        <v>0</v>
      </c>
      <c r="T56" s="153">
        <f t="shared" si="15"/>
        <v>0</v>
      </c>
      <c r="U56" s="153">
        <f t="shared" si="15"/>
        <v>0</v>
      </c>
      <c r="V56" s="153">
        <f t="shared" si="15"/>
        <v>0</v>
      </c>
      <c r="W56" s="153">
        <f t="shared" si="15"/>
        <v>0</v>
      </c>
      <c r="X56" s="153">
        <f t="shared" si="15"/>
        <v>0</v>
      </c>
      <c r="Y56" s="153">
        <f t="shared" si="15"/>
        <v>0</v>
      </c>
      <c r="Z56" s="153">
        <f t="shared" si="15"/>
        <v>0</v>
      </c>
      <c r="AA56" s="153">
        <f t="shared" si="15"/>
        <v>0</v>
      </c>
      <c r="AB56" s="153">
        <f t="shared" si="15"/>
        <v>0</v>
      </c>
      <c r="AC56" s="153">
        <f t="shared" si="15"/>
        <v>0</v>
      </c>
      <c r="AD56" s="153">
        <f t="shared" si="15"/>
        <v>0</v>
      </c>
      <c r="AE56" s="153">
        <f t="shared" si="15"/>
        <v>0</v>
      </c>
      <c r="AF56" s="153">
        <f t="shared" si="15"/>
        <v>0</v>
      </c>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4"/>
      <c r="CM56" s="154"/>
      <c r="CN56" s="154"/>
      <c r="CO56" s="154"/>
      <c r="CP56" s="154"/>
      <c r="CQ56" s="154"/>
      <c r="CR56" s="154"/>
      <c r="CS56" s="154"/>
      <c r="CT56" s="154"/>
      <c r="CU56" s="154"/>
      <c r="CV56" s="154"/>
      <c r="CW56" s="154"/>
      <c r="CX56" s="154"/>
      <c r="CY56" s="154"/>
      <c r="CZ56" s="154"/>
      <c r="DA56" s="154"/>
      <c r="DB56" s="154"/>
      <c r="DC56" s="154"/>
      <c r="DD56" s="154"/>
      <c r="DE56" s="154"/>
      <c r="DF56" s="154"/>
      <c r="DG56" s="154"/>
      <c r="DH56" s="154"/>
      <c r="DI56" s="154"/>
      <c r="DJ56" s="154"/>
      <c r="DK56" s="154"/>
      <c r="DL56" s="154"/>
      <c r="DM56" s="154"/>
      <c r="DN56" s="154"/>
      <c r="DO56" s="154"/>
      <c r="DP56" s="154"/>
      <c r="DQ56" s="154"/>
      <c r="DR56" s="154"/>
      <c r="DS56" s="154"/>
      <c r="DT56" s="154"/>
      <c r="DU56" s="154"/>
      <c r="DV56" s="154"/>
      <c r="DW56" s="154"/>
      <c r="DX56" s="154"/>
      <c r="DY56" s="154"/>
      <c r="DZ56" s="154"/>
      <c r="EA56" s="154"/>
      <c r="EB56" s="154"/>
      <c r="EC56" s="154"/>
      <c r="ED56" s="154"/>
      <c r="EE56" s="154"/>
      <c r="EF56" s="154"/>
      <c r="EG56" s="154"/>
      <c r="EH56" s="154"/>
      <c r="EI56" s="154"/>
      <c r="EJ56" s="154"/>
      <c r="EK56" s="154"/>
      <c r="EL56" s="154"/>
      <c r="EM56" s="154"/>
      <c r="EN56" s="154"/>
      <c r="EO56" s="154"/>
      <c r="EP56" s="154"/>
      <c r="EQ56" s="154"/>
      <c r="ER56" s="154"/>
      <c r="ES56" s="154"/>
      <c r="ET56" s="154"/>
      <c r="EU56" s="154"/>
      <c r="EV56" s="154"/>
      <c r="EW56" s="154"/>
      <c r="EX56" s="154"/>
      <c r="EY56" s="154"/>
      <c r="EZ56" s="154"/>
      <c r="FA56" s="154"/>
      <c r="FB56" s="154"/>
      <c r="FC56" s="154"/>
      <c r="FD56" s="154"/>
      <c r="FE56" s="154"/>
      <c r="FF56" s="154"/>
      <c r="FG56" s="154"/>
      <c r="FH56" s="154"/>
      <c r="FI56" s="154"/>
      <c r="FJ56" s="154"/>
      <c r="FK56" s="154"/>
      <c r="FL56" s="154"/>
      <c r="FM56" s="154"/>
      <c r="FN56" s="154"/>
      <c r="FO56" s="154"/>
      <c r="FP56" s="154"/>
      <c r="FQ56" s="154"/>
      <c r="FR56" s="154"/>
      <c r="FS56" s="154"/>
      <c r="FT56" s="154"/>
      <c r="FU56" s="154"/>
      <c r="FV56" s="154"/>
      <c r="FW56" s="154"/>
      <c r="FX56" s="154"/>
      <c r="FY56" s="154"/>
      <c r="FZ56" s="154"/>
      <c r="GA56" s="154"/>
      <c r="GB56" s="154"/>
      <c r="GC56" s="154"/>
      <c r="GD56" s="154"/>
      <c r="GE56" s="154"/>
      <c r="GF56" s="154"/>
      <c r="GG56" s="154"/>
      <c r="GH56" s="154"/>
      <c r="GI56" s="154"/>
      <c r="GJ56" s="154"/>
      <c r="GK56" s="154"/>
      <c r="GL56" s="154"/>
      <c r="GM56" s="154"/>
      <c r="GN56" s="154"/>
      <c r="GO56" s="154"/>
      <c r="GP56" s="154"/>
      <c r="GQ56" s="154"/>
      <c r="GR56" s="154"/>
      <c r="GS56" s="154"/>
      <c r="GT56" s="154"/>
      <c r="GU56" s="154"/>
      <c r="GV56" s="154"/>
      <c r="GW56" s="154"/>
      <c r="GX56" s="154"/>
      <c r="GY56" s="154"/>
      <c r="GZ56" s="154"/>
      <c r="HA56" s="154"/>
      <c r="HB56" s="154"/>
      <c r="HC56" s="154"/>
      <c r="HD56" s="154"/>
      <c r="HE56" s="154"/>
      <c r="HF56" s="154"/>
      <c r="HG56" s="154"/>
      <c r="HH56" s="154"/>
      <c r="HI56" s="154"/>
      <c r="HJ56" s="154"/>
      <c r="HK56" s="154"/>
      <c r="HL56" s="154"/>
      <c r="HM56" s="154"/>
      <c r="HN56" s="154"/>
      <c r="HO56" s="154"/>
      <c r="HP56" s="154"/>
      <c r="HQ56" s="154"/>
      <c r="HR56" s="154"/>
      <c r="HS56" s="154"/>
      <c r="HT56" s="154"/>
      <c r="HU56" s="154"/>
      <c r="HV56" s="154"/>
      <c r="HW56" s="154"/>
      <c r="HX56" s="154"/>
      <c r="HY56" s="154"/>
      <c r="HZ56" s="154"/>
      <c r="IA56" s="154"/>
      <c r="IB56" s="154"/>
      <c r="IC56" s="154"/>
      <c r="ID56" s="154"/>
      <c r="IE56" s="154"/>
      <c r="IF56" s="154"/>
      <c r="IG56" s="154"/>
      <c r="IH56" s="154"/>
      <c r="II56" s="154"/>
      <c r="IJ56" s="154"/>
    </row>
    <row r="58" spans="1:244" s="130" customFormat="1" ht="38.25" customHeight="1">
      <c r="A58" s="283" t="s">
        <v>121</v>
      </c>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5"/>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131"/>
      <c r="GE58" s="131"/>
      <c r="GF58" s="131"/>
      <c r="GG58" s="131"/>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row>
    <row r="59" spans="1:244" s="130" customFormat="1" ht="38.25" customHeight="1">
      <c r="A59" s="283" t="s">
        <v>122</v>
      </c>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5"/>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131"/>
      <c r="GE59" s="131"/>
      <c r="GF59" s="131"/>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row>
    <row r="60" spans="1:244" s="130" customFormat="1" ht="38.25" customHeight="1">
      <c r="A60" s="283" t="s">
        <v>123</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5"/>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c r="FP60" s="131"/>
      <c r="FQ60" s="131"/>
      <c r="FR60" s="131"/>
      <c r="FS60" s="131"/>
      <c r="FT60" s="131"/>
      <c r="FU60" s="131"/>
      <c r="FV60" s="131"/>
      <c r="FW60" s="131"/>
      <c r="FX60" s="131"/>
      <c r="FY60" s="131"/>
      <c r="FZ60" s="131"/>
      <c r="GA60" s="131"/>
      <c r="GB60" s="131"/>
      <c r="GC60" s="131"/>
      <c r="GD60" s="131"/>
      <c r="GE60" s="131"/>
      <c r="GF60" s="131"/>
      <c r="GG60" s="131"/>
      <c r="GH60" s="131"/>
      <c r="GI60" s="131"/>
      <c r="GJ60" s="131"/>
      <c r="GK60" s="131"/>
      <c r="GL60" s="131"/>
      <c r="GM60" s="131"/>
      <c r="GN60" s="131"/>
      <c r="GO60" s="131"/>
      <c r="GP60" s="131"/>
      <c r="GQ60" s="131"/>
      <c r="GR60" s="131"/>
      <c r="GS60" s="131"/>
      <c r="GT60" s="131"/>
      <c r="GU60" s="131"/>
      <c r="GV60" s="131"/>
      <c r="GW60" s="131"/>
      <c r="GX60" s="131"/>
      <c r="GY60" s="131"/>
      <c r="GZ60" s="131"/>
      <c r="HA60" s="131"/>
      <c r="HB60" s="131"/>
      <c r="HC60" s="131"/>
      <c r="HD60" s="131"/>
      <c r="HE60" s="131"/>
      <c r="HF60" s="131"/>
      <c r="HG60" s="131"/>
      <c r="HH60" s="131"/>
      <c r="HI60" s="131"/>
      <c r="HJ60" s="131"/>
      <c r="HK60" s="131"/>
      <c r="HL60" s="131"/>
      <c r="HM60" s="131"/>
      <c r="HN60" s="131"/>
      <c r="HO60" s="131"/>
      <c r="HP60" s="131"/>
      <c r="HQ60" s="131"/>
      <c r="HR60" s="131"/>
      <c r="HS60" s="131"/>
      <c r="HT60" s="131"/>
      <c r="HU60" s="131"/>
      <c r="HV60" s="131"/>
      <c r="HW60" s="131"/>
      <c r="HX60" s="131"/>
      <c r="HY60" s="131"/>
      <c r="HZ60" s="131"/>
      <c r="IA60" s="131"/>
      <c r="IB60" s="131"/>
      <c r="IC60" s="131"/>
      <c r="ID60" s="131"/>
      <c r="IE60" s="131"/>
      <c r="IF60" s="131"/>
      <c r="IG60" s="131"/>
      <c r="IH60" s="131"/>
      <c r="II60" s="131"/>
      <c r="IJ60" s="131"/>
    </row>
    <row r="61" spans="1:244" s="130" customFormat="1" ht="38.25" customHeight="1">
      <c r="A61" s="283" t="s">
        <v>124</v>
      </c>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5"/>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c r="FP61" s="131"/>
      <c r="FQ61" s="131"/>
      <c r="FR61" s="131"/>
      <c r="FS61" s="131"/>
      <c r="FT61" s="131"/>
      <c r="FU61" s="131"/>
      <c r="FV61" s="131"/>
      <c r="FW61" s="131"/>
      <c r="FX61" s="131"/>
      <c r="FY61" s="131"/>
      <c r="FZ61" s="131"/>
      <c r="GA61" s="131"/>
      <c r="GB61" s="131"/>
      <c r="GC61" s="131"/>
      <c r="GD61" s="131"/>
      <c r="GE61" s="131"/>
      <c r="GF61" s="131"/>
      <c r="GG61" s="131"/>
      <c r="GH61" s="131"/>
      <c r="GI61" s="131"/>
      <c r="GJ61" s="131"/>
      <c r="GK61" s="131"/>
      <c r="GL61" s="131"/>
      <c r="GM61" s="131"/>
      <c r="GN61" s="131"/>
      <c r="GO61" s="131"/>
      <c r="GP61" s="131"/>
      <c r="GQ61" s="131"/>
      <c r="GR61" s="131"/>
      <c r="GS61" s="131"/>
      <c r="GT61" s="131"/>
      <c r="GU61" s="131"/>
      <c r="GV61" s="131"/>
      <c r="GW61" s="131"/>
      <c r="GX61" s="131"/>
      <c r="GY61" s="131"/>
      <c r="GZ61" s="131"/>
      <c r="HA61" s="131"/>
      <c r="HB61" s="131"/>
      <c r="HC61" s="131"/>
      <c r="HD61" s="131"/>
      <c r="HE61" s="131"/>
      <c r="HF61" s="131"/>
      <c r="HG61" s="131"/>
      <c r="HH61" s="131"/>
      <c r="HI61" s="131"/>
      <c r="HJ61" s="131"/>
      <c r="HK61" s="131"/>
      <c r="HL61" s="131"/>
      <c r="HM61" s="131"/>
      <c r="HN61" s="131"/>
      <c r="HO61" s="131"/>
      <c r="HP61" s="131"/>
      <c r="HQ61" s="131"/>
      <c r="HR61" s="131"/>
      <c r="HS61" s="131"/>
      <c r="HT61" s="131"/>
      <c r="HU61" s="131"/>
      <c r="HV61" s="131"/>
      <c r="HW61" s="131"/>
      <c r="HX61" s="131"/>
      <c r="HY61" s="131"/>
      <c r="HZ61" s="131"/>
      <c r="IA61" s="131"/>
      <c r="IB61" s="131"/>
      <c r="IC61" s="131"/>
      <c r="ID61" s="131"/>
      <c r="IE61" s="131"/>
      <c r="IF61" s="131"/>
      <c r="IG61" s="131"/>
      <c r="IH61" s="131"/>
      <c r="II61" s="131"/>
      <c r="IJ61" s="131"/>
    </row>
    <row r="62" spans="1:244" s="130" customFormat="1" ht="38.25" customHeight="1">
      <c r="A62" s="283" t="s">
        <v>125</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5"/>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c r="FP62" s="131"/>
      <c r="FQ62" s="131"/>
      <c r="FR62" s="131"/>
      <c r="FS62" s="131"/>
      <c r="FT62" s="131"/>
      <c r="FU62" s="131"/>
      <c r="FV62" s="131"/>
      <c r="FW62" s="131"/>
      <c r="FX62" s="131"/>
      <c r="FY62" s="131"/>
      <c r="FZ62" s="131"/>
      <c r="GA62" s="131"/>
      <c r="GB62" s="131"/>
      <c r="GC62" s="131"/>
      <c r="GD62" s="131"/>
      <c r="GE62" s="131"/>
      <c r="GF62" s="131"/>
      <c r="GG62" s="131"/>
      <c r="GH62" s="131"/>
      <c r="GI62" s="131"/>
      <c r="GJ62" s="131"/>
      <c r="GK62" s="131"/>
      <c r="GL62" s="131"/>
      <c r="GM62" s="131"/>
      <c r="GN62" s="131"/>
      <c r="GO62" s="131"/>
      <c r="GP62" s="131"/>
      <c r="GQ62" s="131"/>
      <c r="GR62" s="131"/>
      <c r="GS62" s="131"/>
      <c r="GT62" s="131"/>
      <c r="GU62" s="131"/>
      <c r="GV62" s="131"/>
      <c r="GW62" s="131"/>
      <c r="GX62" s="131"/>
      <c r="GY62" s="131"/>
      <c r="GZ62" s="131"/>
      <c r="HA62" s="131"/>
      <c r="HB62" s="131"/>
      <c r="HC62" s="131"/>
      <c r="HD62" s="131"/>
      <c r="HE62" s="131"/>
      <c r="HF62" s="131"/>
      <c r="HG62" s="131"/>
      <c r="HH62" s="131"/>
      <c r="HI62" s="131"/>
      <c r="HJ62" s="131"/>
      <c r="HK62" s="131"/>
      <c r="HL62" s="131"/>
      <c r="HM62" s="131"/>
      <c r="HN62" s="131"/>
      <c r="HO62" s="131"/>
      <c r="HP62" s="131"/>
      <c r="HQ62" s="131"/>
      <c r="HR62" s="131"/>
      <c r="HS62" s="131"/>
      <c r="HT62" s="131"/>
      <c r="HU62" s="131"/>
      <c r="HV62" s="131"/>
      <c r="HW62" s="131"/>
      <c r="HX62" s="131"/>
      <c r="HY62" s="131"/>
      <c r="HZ62" s="131"/>
      <c r="IA62" s="131"/>
      <c r="IB62" s="131"/>
      <c r="IC62" s="131"/>
      <c r="ID62" s="131"/>
      <c r="IE62" s="131"/>
      <c r="IF62" s="131"/>
      <c r="IG62" s="131"/>
      <c r="IH62" s="131"/>
      <c r="II62" s="131"/>
      <c r="IJ62" s="131"/>
    </row>
    <row r="63" ht="11.25">
      <c r="A63" s="160" t="s">
        <v>17</v>
      </c>
    </row>
    <row r="64" ht="11.25">
      <c r="A64" s="94" t="s">
        <v>136</v>
      </c>
    </row>
    <row r="65" ht="11.25">
      <c r="A65" s="159" t="s">
        <v>139</v>
      </c>
    </row>
    <row r="66" ht="11.25">
      <c r="A66" s="159" t="s">
        <v>132</v>
      </c>
    </row>
    <row r="67" ht="11.25">
      <c r="A67" s="96" t="s">
        <v>140</v>
      </c>
    </row>
    <row r="68" ht="11.25">
      <c r="A68" s="94" t="s">
        <v>137</v>
      </c>
    </row>
    <row r="69" ht="11.25">
      <c r="A69" s="101" t="s">
        <v>138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scaleWithDoc="0">
    <oddFooter>&amp;L&amp;8Έντυπο: Ε.I.1_4
Έκδοση: 1η 
Ημ. Έκδοσης: 30.10.2015&amp;R&amp;8&amp;A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9">
      <selection activeCell="B38" sqref="B38"/>
    </sheetView>
  </sheetViews>
  <sheetFormatPr defaultColWidth="9.140625" defaultRowHeight="12.75"/>
  <cols>
    <col min="1" max="1" width="3.421875" style="1" customWidth="1"/>
    <col min="2" max="2" width="9.7109375" style="170" customWidth="1"/>
    <col min="3" max="7" width="17.421875" style="1" customWidth="1"/>
    <col min="8" max="8" width="17.421875" style="171" customWidth="1"/>
    <col min="9" max="9" width="3.140625" style="1" customWidth="1"/>
    <col min="10" max="16384" width="9.140625" style="1" customWidth="1"/>
  </cols>
  <sheetData>
    <row r="1" ht="13.5" thickBot="1"/>
    <row r="2" spans="2:8" ht="13.5" thickBot="1">
      <c r="B2" s="38" t="s">
        <v>82</v>
      </c>
      <c r="C2" s="175"/>
      <c r="D2" s="175"/>
      <c r="E2" s="175"/>
      <c r="F2" s="175"/>
      <c r="G2" s="175"/>
      <c r="H2" s="176"/>
    </row>
    <row r="3" spans="2:8" ht="13.5" thickBot="1">
      <c r="B3" s="172"/>
      <c r="C3" s="2"/>
      <c r="D3" s="2"/>
      <c r="E3" s="2"/>
      <c r="F3" s="2"/>
      <c r="G3" s="2"/>
      <c r="H3" s="173"/>
    </row>
    <row r="4" spans="2:8" ht="33.75">
      <c r="B4" s="177" t="s">
        <v>8</v>
      </c>
      <c r="C4" s="37" t="s">
        <v>116</v>
      </c>
      <c r="D4" s="37" t="s">
        <v>117</v>
      </c>
      <c r="E4" s="37" t="s">
        <v>118</v>
      </c>
      <c r="F4" s="37" t="s">
        <v>119</v>
      </c>
      <c r="G4" s="37" t="s">
        <v>120</v>
      </c>
      <c r="H4" s="182" t="s">
        <v>126</v>
      </c>
    </row>
    <row r="5" spans="2:8" ht="12.75">
      <c r="B5" s="178">
        <f>'ΚΟΣΤΟΣ ΕΠΕΝΔΥΣΗΣ'!B5</f>
        <v>0</v>
      </c>
      <c r="C5" s="6"/>
      <c r="D5" s="6"/>
      <c r="E5" s="6"/>
      <c r="F5" s="7"/>
      <c r="G5" s="7"/>
      <c r="H5" s="61">
        <f aca="true" t="shared" si="0" ref="H5:H34">SUM(C5:G5)</f>
        <v>0</v>
      </c>
    </row>
    <row r="6" spans="2:8" ht="12.75">
      <c r="B6" s="178">
        <f aca="true" t="shared" si="1" ref="B6:B34">B5+1</f>
        <v>1</v>
      </c>
      <c r="C6" s="6"/>
      <c r="D6" s="6"/>
      <c r="E6" s="6"/>
      <c r="F6" s="7"/>
      <c r="G6" s="7"/>
      <c r="H6" s="61">
        <f t="shared" si="0"/>
        <v>0</v>
      </c>
    </row>
    <row r="7" spans="2:8" ht="12.75">
      <c r="B7" s="178">
        <f t="shared" si="1"/>
        <v>2</v>
      </c>
      <c r="C7" s="6"/>
      <c r="D7" s="6"/>
      <c r="E7" s="6"/>
      <c r="F7" s="7"/>
      <c r="G7" s="7"/>
      <c r="H7" s="61">
        <f t="shared" si="0"/>
        <v>0</v>
      </c>
    </row>
    <row r="8" spans="2:8" ht="12.75">
      <c r="B8" s="178">
        <f t="shared" si="1"/>
        <v>3</v>
      </c>
      <c r="C8" s="6"/>
      <c r="D8" s="6"/>
      <c r="E8" s="6"/>
      <c r="F8" s="7"/>
      <c r="G8" s="7"/>
      <c r="H8" s="61">
        <f t="shared" si="0"/>
        <v>0</v>
      </c>
    </row>
    <row r="9" spans="2:8" ht="12.75">
      <c r="B9" s="178">
        <f t="shared" si="1"/>
        <v>4</v>
      </c>
      <c r="C9" s="6"/>
      <c r="D9" s="6"/>
      <c r="E9" s="6"/>
      <c r="F9" s="7"/>
      <c r="G9" s="7"/>
      <c r="H9" s="61">
        <f t="shared" si="0"/>
        <v>0</v>
      </c>
    </row>
    <row r="10" spans="2:8" ht="12.75">
      <c r="B10" s="178">
        <f t="shared" si="1"/>
        <v>5</v>
      </c>
      <c r="C10" s="6"/>
      <c r="D10" s="6"/>
      <c r="E10" s="6"/>
      <c r="F10" s="7"/>
      <c r="G10" s="7"/>
      <c r="H10" s="61">
        <f t="shared" si="0"/>
        <v>0</v>
      </c>
    </row>
    <row r="11" spans="2:8" ht="12.75">
      <c r="B11" s="178">
        <f t="shared" si="1"/>
        <v>6</v>
      </c>
      <c r="C11" s="6"/>
      <c r="D11" s="6"/>
      <c r="E11" s="6"/>
      <c r="F11" s="7"/>
      <c r="G11" s="7"/>
      <c r="H11" s="61">
        <f t="shared" si="0"/>
        <v>0</v>
      </c>
    </row>
    <row r="12" spans="2:8" ht="12.75">
      <c r="B12" s="178">
        <f t="shared" si="1"/>
        <v>7</v>
      </c>
      <c r="C12" s="6"/>
      <c r="D12" s="6"/>
      <c r="E12" s="6"/>
      <c r="F12" s="7"/>
      <c r="G12" s="7"/>
      <c r="H12" s="61">
        <f t="shared" si="0"/>
        <v>0</v>
      </c>
    </row>
    <row r="13" spans="2:8" ht="12.75">
      <c r="B13" s="178">
        <f t="shared" si="1"/>
        <v>8</v>
      </c>
      <c r="C13" s="6"/>
      <c r="D13" s="6"/>
      <c r="E13" s="6"/>
      <c r="F13" s="7"/>
      <c r="G13" s="7"/>
      <c r="H13" s="61">
        <f t="shared" si="0"/>
        <v>0</v>
      </c>
    </row>
    <row r="14" spans="2:8" ht="12.75">
      <c r="B14" s="178">
        <f t="shared" si="1"/>
        <v>9</v>
      </c>
      <c r="C14" s="6"/>
      <c r="D14" s="6"/>
      <c r="E14" s="6"/>
      <c r="F14" s="7"/>
      <c r="G14" s="7"/>
      <c r="H14" s="61">
        <f t="shared" si="0"/>
        <v>0</v>
      </c>
    </row>
    <row r="15" spans="2:8" ht="12.75">
      <c r="B15" s="178">
        <f t="shared" si="1"/>
        <v>10</v>
      </c>
      <c r="C15" s="6"/>
      <c r="D15" s="6"/>
      <c r="E15" s="6"/>
      <c r="F15" s="7"/>
      <c r="G15" s="7"/>
      <c r="H15" s="61">
        <f t="shared" si="0"/>
        <v>0</v>
      </c>
    </row>
    <row r="16" spans="2:8" ht="12.75">
      <c r="B16" s="178">
        <f t="shared" si="1"/>
        <v>11</v>
      </c>
      <c r="C16" s="6"/>
      <c r="D16" s="6"/>
      <c r="E16" s="6"/>
      <c r="F16" s="7"/>
      <c r="G16" s="7"/>
      <c r="H16" s="61">
        <f t="shared" si="0"/>
        <v>0</v>
      </c>
    </row>
    <row r="17" spans="2:8" ht="12.75">
      <c r="B17" s="178">
        <f t="shared" si="1"/>
        <v>12</v>
      </c>
      <c r="C17" s="6"/>
      <c r="D17" s="6"/>
      <c r="E17" s="6"/>
      <c r="F17" s="7"/>
      <c r="G17" s="7"/>
      <c r="H17" s="61">
        <f t="shared" si="0"/>
        <v>0</v>
      </c>
    </row>
    <row r="18" spans="2:8" ht="12.75">
      <c r="B18" s="178">
        <f t="shared" si="1"/>
        <v>13</v>
      </c>
      <c r="C18" s="6"/>
      <c r="D18" s="6"/>
      <c r="E18" s="6"/>
      <c r="F18" s="7"/>
      <c r="G18" s="7"/>
      <c r="H18" s="61">
        <f t="shared" si="0"/>
        <v>0</v>
      </c>
    </row>
    <row r="19" spans="2:8" ht="12.75">
      <c r="B19" s="178">
        <f t="shared" si="1"/>
        <v>14</v>
      </c>
      <c r="C19" s="6"/>
      <c r="D19" s="6"/>
      <c r="E19" s="6"/>
      <c r="F19" s="7"/>
      <c r="G19" s="7"/>
      <c r="H19" s="61">
        <f t="shared" si="0"/>
        <v>0</v>
      </c>
    </row>
    <row r="20" spans="2:8" ht="12.75">
      <c r="B20" s="178">
        <f t="shared" si="1"/>
        <v>15</v>
      </c>
      <c r="C20" s="6"/>
      <c r="D20" s="6"/>
      <c r="E20" s="6"/>
      <c r="F20" s="7"/>
      <c r="G20" s="7"/>
      <c r="H20" s="61">
        <f t="shared" si="0"/>
        <v>0</v>
      </c>
    </row>
    <row r="21" spans="2:8" ht="12.75">
      <c r="B21" s="178">
        <f t="shared" si="1"/>
        <v>16</v>
      </c>
      <c r="C21" s="6"/>
      <c r="D21" s="6"/>
      <c r="E21" s="6"/>
      <c r="F21" s="7"/>
      <c r="G21" s="7"/>
      <c r="H21" s="61">
        <f t="shared" si="0"/>
        <v>0</v>
      </c>
    </row>
    <row r="22" spans="2:8" ht="12.75">
      <c r="B22" s="178">
        <f t="shared" si="1"/>
        <v>17</v>
      </c>
      <c r="C22" s="6"/>
      <c r="D22" s="6"/>
      <c r="E22" s="6"/>
      <c r="F22" s="7"/>
      <c r="G22" s="7"/>
      <c r="H22" s="61">
        <f t="shared" si="0"/>
        <v>0</v>
      </c>
    </row>
    <row r="23" spans="2:8" ht="12.75">
      <c r="B23" s="178">
        <f t="shared" si="1"/>
        <v>18</v>
      </c>
      <c r="C23" s="6"/>
      <c r="D23" s="6"/>
      <c r="E23" s="6"/>
      <c r="F23" s="7"/>
      <c r="G23" s="7"/>
      <c r="H23" s="61">
        <f t="shared" si="0"/>
        <v>0</v>
      </c>
    </row>
    <row r="24" spans="2:8" ht="12.75">
      <c r="B24" s="178">
        <f t="shared" si="1"/>
        <v>19</v>
      </c>
      <c r="C24" s="6"/>
      <c r="D24" s="6"/>
      <c r="E24" s="6"/>
      <c r="F24" s="7"/>
      <c r="G24" s="7"/>
      <c r="H24" s="61">
        <f t="shared" si="0"/>
        <v>0</v>
      </c>
    </row>
    <row r="25" spans="2:8" ht="12.75">
      <c r="B25" s="178">
        <f t="shared" si="1"/>
        <v>20</v>
      </c>
      <c r="C25" s="6"/>
      <c r="D25" s="6"/>
      <c r="E25" s="6"/>
      <c r="F25" s="7"/>
      <c r="G25" s="7"/>
      <c r="H25" s="61">
        <f t="shared" si="0"/>
        <v>0</v>
      </c>
    </row>
    <row r="26" spans="2:8" ht="12.75">
      <c r="B26" s="178">
        <f t="shared" si="1"/>
        <v>21</v>
      </c>
      <c r="C26" s="6"/>
      <c r="D26" s="6"/>
      <c r="E26" s="6"/>
      <c r="F26" s="7"/>
      <c r="G26" s="7"/>
      <c r="H26" s="61">
        <f t="shared" si="0"/>
        <v>0</v>
      </c>
    </row>
    <row r="27" spans="2:8" ht="12.75">
      <c r="B27" s="178">
        <f t="shared" si="1"/>
        <v>22</v>
      </c>
      <c r="C27" s="6"/>
      <c r="D27" s="6"/>
      <c r="E27" s="6"/>
      <c r="F27" s="7"/>
      <c r="G27" s="7"/>
      <c r="H27" s="61">
        <f t="shared" si="0"/>
        <v>0</v>
      </c>
    </row>
    <row r="28" spans="2:8" ht="12.75">
      <c r="B28" s="178">
        <f t="shared" si="1"/>
        <v>23</v>
      </c>
      <c r="C28" s="6"/>
      <c r="D28" s="6"/>
      <c r="E28" s="6"/>
      <c r="F28" s="7"/>
      <c r="G28" s="7"/>
      <c r="H28" s="61">
        <f t="shared" si="0"/>
        <v>0</v>
      </c>
    </row>
    <row r="29" spans="2:8" ht="12.75">
      <c r="B29" s="178">
        <f t="shared" si="1"/>
        <v>24</v>
      </c>
      <c r="C29" s="6"/>
      <c r="D29" s="6"/>
      <c r="E29" s="6"/>
      <c r="F29" s="7"/>
      <c r="G29" s="7"/>
      <c r="H29" s="61">
        <f t="shared" si="0"/>
        <v>0</v>
      </c>
    </row>
    <row r="30" spans="2:8" ht="12.75">
      <c r="B30" s="178">
        <f t="shared" si="1"/>
        <v>25</v>
      </c>
      <c r="C30" s="6"/>
      <c r="D30" s="6"/>
      <c r="E30" s="6"/>
      <c r="F30" s="7"/>
      <c r="G30" s="7"/>
      <c r="H30" s="61">
        <f t="shared" si="0"/>
        <v>0</v>
      </c>
    </row>
    <row r="31" spans="2:8" ht="12.75">
      <c r="B31" s="178">
        <f t="shared" si="1"/>
        <v>26</v>
      </c>
      <c r="C31" s="6"/>
      <c r="D31" s="6"/>
      <c r="E31" s="6"/>
      <c r="F31" s="7"/>
      <c r="G31" s="7"/>
      <c r="H31" s="61">
        <f t="shared" si="0"/>
        <v>0</v>
      </c>
    </row>
    <row r="32" spans="2:8" ht="12.75">
      <c r="B32" s="178">
        <f t="shared" si="1"/>
        <v>27</v>
      </c>
      <c r="C32" s="6"/>
      <c r="D32" s="6"/>
      <c r="E32" s="6"/>
      <c r="F32" s="7"/>
      <c r="G32" s="7"/>
      <c r="H32" s="61">
        <f t="shared" si="0"/>
        <v>0</v>
      </c>
    </row>
    <row r="33" spans="2:8" ht="12.75">
      <c r="B33" s="178">
        <f t="shared" si="1"/>
        <v>28</v>
      </c>
      <c r="C33" s="6"/>
      <c r="D33" s="6"/>
      <c r="E33" s="6"/>
      <c r="F33" s="7"/>
      <c r="G33" s="7"/>
      <c r="H33" s="61">
        <f t="shared" si="0"/>
        <v>0</v>
      </c>
    </row>
    <row r="34" spans="2:8" ht="12.75">
      <c r="B34" s="178">
        <f t="shared" si="1"/>
        <v>29</v>
      </c>
      <c r="C34" s="6"/>
      <c r="D34" s="6"/>
      <c r="E34" s="6"/>
      <c r="F34" s="7"/>
      <c r="G34" s="7"/>
      <c r="H34" s="61">
        <f t="shared" si="0"/>
        <v>0</v>
      </c>
    </row>
    <row r="35" spans="2:8" ht="13.5" thickBot="1">
      <c r="B35" s="179" t="s">
        <v>0</v>
      </c>
      <c r="C35" s="180">
        <f aca="true" t="shared" si="2" ref="C35:H35">SUM(C5:C34)</f>
        <v>0</v>
      </c>
      <c r="D35" s="180">
        <f t="shared" si="2"/>
        <v>0</v>
      </c>
      <c r="E35" s="180">
        <f t="shared" si="2"/>
        <v>0</v>
      </c>
      <c r="F35" s="180">
        <f t="shared" si="2"/>
        <v>0</v>
      </c>
      <c r="G35" s="180">
        <f t="shared" si="2"/>
        <v>0</v>
      </c>
      <c r="H35" s="181">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4" t="s">
        <v>164</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scaleWithDoc="0">
    <oddFooter>&amp;L&amp;8Έντυπο: Ε.I.1_4
Έκδοση: 1η 
Ημ. Έκδοσης:30.10.2015&amp;R&amp;8&amp;A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4">
      <selection activeCell="G6" sqref="G6"/>
    </sheetView>
  </sheetViews>
  <sheetFormatPr defaultColWidth="9.140625" defaultRowHeight="12.75"/>
  <cols>
    <col min="1" max="1" width="2.28125" style="183" customWidth="1"/>
    <col min="2" max="2" width="13.7109375" style="183" customWidth="1"/>
    <col min="3" max="7" width="19.421875" style="184" customWidth="1"/>
    <col min="8" max="8" width="5.57421875" style="184" customWidth="1"/>
    <col min="9" max="9" width="13.8515625" style="184" customWidth="1"/>
    <col min="10" max="10" width="13.00390625" style="184" customWidth="1"/>
    <col min="11" max="11" width="15.7109375" style="184" customWidth="1"/>
    <col min="12" max="12" width="6.8515625" style="184" customWidth="1"/>
    <col min="13" max="13" width="3.7109375" style="184" customWidth="1"/>
    <col min="14" max="14" width="11.00390625" style="184" customWidth="1"/>
    <col min="15" max="15" width="14.8515625" style="184" customWidth="1"/>
    <col min="16" max="16" width="1.421875" style="184" customWidth="1"/>
    <col min="17" max="17" width="1.57421875" style="184" customWidth="1"/>
    <col min="18" max="16384" width="9.140625" style="183" customWidth="1"/>
  </cols>
  <sheetData>
    <row r="1" ht="12" thickBot="1"/>
    <row r="2" spans="2:7" s="185" customFormat="1" ht="18" customHeight="1" thickBot="1">
      <c r="B2" s="287" t="s">
        <v>18</v>
      </c>
      <c r="C2" s="288"/>
      <c r="D2" s="288"/>
      <c r="E2" s="288"/>
      <c r="F2" s="289"/>
      <c r="G2" s="290"/>
    </row>
    <row r="3" spans="2:7" s="185" customFormat="1" ht="12" thickBot="1">
      <c r="B3" s="186"/>
      <c r="C3" s="187"/>
      <c r="D3" s="187"/>
      <c r="E3" s="187"/>
      <c r="F3" s="188"/>
      <c r="G3" s="189"/>
    </row>
    <row r="4" spans="2:9" s="190" customFormat="1" ht="22.5">
      <c r="B4" s="206" t="s">
        <v>8</v>
      </c>
      <c r="C4" s="207" t="s">
        <v>9</v>
      </c>
      <c r="D4" s="207" t="s">
        <v>10</v>
      </c>
      <c r="E4" s="208" t="s">
        <v>134</v>
      </c>
      <c r="F4" s="207" t="s">
        <v>11</v>
      </c>
      <c r="G4" s="209" t="s">
        <v>12</v>
      </c>
      <c r="H4" s="191"/>
      <c r="I4" s="192"/>
    </row>
    <row r="5" spans="1:9" s="190" customFormat="1" ht="11.25">
      <c r="A5" s="191"/>
      <c r="B5" s="210"/>
      <c r="C5" s="211" t="s">
        <v>27</v>
      </c>
      <c r="D5" s="211" t="s">
        <v>28</v>
      </c>
      <c r="E5" s="211" t="s">
        <v>29</v>
      </c>
      <c r="F5" s="211" t="s">
        <v>30</v>
      </c>
      <c r="G5" s="212" t="s">
        <v>31</v>
      </c>
      <c r="H5" s="191"/>
      <c r="I5" s="192"/>
    </row>
    <row r="6" spans="2:17" ht="11.25">
      <c r="B6" s="213">
        <f>'ΚΟΣΤΟΣ ΕΠΕΝΔΥΣΗΣ'!B5</f>
        <v>0</v>
      </c>
      <c r="C6" s="220">
        <f>IF('ΓΕΝΙΚΑ ΣΤΟΙΧΕΙΑ'!$C$11=1,'ΚΟΣΤΟΣ ΕΠΕΝΔΥΣΗΣ'!Q5-'ΚΟΣΤΟΣ ΕΠΕΝΔΥΣΗΣ'!G5-'ΚΟΣΤΟΣ ΕΠΕΝΔΥΣΗΣ'!O5,'ΚΟΣΤΟΣ ΕΠΕΝΔΥΣΗΣ'!M5-'ΚΟΣΤΟΣ ΕΠΕΝΔΥΣΗΣ'!G5)</f>
        <v>0</v>
      </c>
      <c r="D6" s="221">
        <f>ΕΣΟΔΑ!H5</f>
        <v>0</v>
      </c>
      <c r="E6" s="221">
        <f>ΔΑΠΑΝΕΣ!H5</f>
        <v>0</v>
      </c>
      <c r="F6" s="8"/>
      <c r="G6" s="222">
        <f>-C6+D6-E6+F6</f>
        <v>0</v>
      </c>
      <c r="H6" s="193"/>
      <c r="I6" s="192"/>
      <c r="J6" s="190"/>
      <c r="K6" s="190"/>
      <c r="L6" s="190"/>
      <c r="M6" s="190"/>
      <c r="N6" s="183"/>
      <c r="O6" s="183"/>
      <c r="P6" s="183"/>
      <c r="Q6" s="183"/>
    </row>
    <row r="7" spans="1:17" ht="11.25">
      <c r="A7" s="194"/>
      <c r="B7" s="214">
        <f>B6+1</f>
        <v>1</v>
      </c>
      <c r="C7" s="220">
        <f>IF('ΓΕΝΙΚΑ ΣΤΟΙΧΕΙΑ'!$C$11=1,'ΚΟΣΤΟΣ ΕΠΕΝΔΥΣΗΣ'!Q6-'ΚΟΣΤΟΣ ΕΠΕΝΔΥΣΗΣ'!G6-'ΚΟΣΤΟΣ ΕΠΕΝΔΥΣΗΣ'!O6,'ΚΟΣΤΟΣ ΕΠΕΝΔΥΣΗΣ'!M6-'ΚΟΣΤΟΣ ΕΠΕΝΔΥΣΗΣ'!G6)</f>
        <v>0</v>
      </c>
      <c r="D7" s="220">
        <f>ΕΣΟΔΑ!H6</f>
        <v>0</v>
      </c>
      <c r="E7" s="220">
        <f>ΔΑΠΑΝΕΣ!H6</f>
        <v>0</v>
      </c>
      <c r="F7" s="9"/>
      <c r="G7" s="223">
        <f aca="true" t="shared" si="0" ref="G7:G25">-C7+D7-E7+F7</f>
        <v>0</v>
      </c>
      <c r="H7" s="195"/>
      <c r="I7" s="192"/>
      <c r="J7" s="190"/>
      <c r="K7" s="190"/>
      <c r="L7" s="190"/>
      <c r="M7" s="190"/>
      <c r="N7" s="183"/>
      <c r="O7" s="183"/>
      <c r="P7" s="183"/>
      <c r="Q7" s="183"/>
    </row>
    <row r="8" spans="1:17" ht="11.25">
      <c r="A8" s="194"/>
      <c r="B8" s="214">
        <f aca="true" t="shared" si="1" ref="B8:B35">B7+1</f>
        <v>2</v>
      </c>
      <c r="C8" s="220">
        <f>IF('ΓΕΝΙΚΑ ΣΤΟΙΧΕΙΑ'!$C$11=1,'ΚΟΣΤΟΣ ΕΠΕΝΔΥΣΗΣ'!Q7-'ΚΟΣΤΟΣ ΕΠΕΝΔΥΣΗΣ'!G7-'ΚΟΣΤΟΣ ΕΠΕΝΔΥΣΗΣ'!O7,'ΚΟΣΤΟΣ ΕΠΕΝΔΥΣΗΣ'!M7-'ΚΟΣΤΟΣ ΕΠΕΝΔΥΣΗΣ'!G7)</f>
        <v>0</v>
      </c>
      <c r="D8" s="220">
        <f>ΕΣΟΔΑ!H7</f>
        <v>0</v>
      </c>
      <c r="E8" s="220">
        <f>ΔΑΠΑΝΕΣ!H7</f>
        <v>0</v>
      </c>
      <c r="F8" s="9"/>
      <c r="G8" s="223">
        <f t="shared" si="0"/>
        <v>0</v>
      </c>
      <c r="H8" s="195"/>
      <c r="I8" s="192"/>
      <c r="J8" s="190"/>
      <c r="K8" s="190"/>
      <c r="L8" s="190"/>
      <c r="M8" s="190"/>
      <c r="N8" s="183"/>
      <c r="O8" s="183"/>
      <c r="P8" s="183"/>
      <c r="Q8" s="183"/>
    </row>
    <row r="9" spans="1:17" ht="11.25">
      <c r="A9" s="194"/>
      <c r="B9" s="214">
        <f t="shared" si="1"/>
        <v>3</v>
      </c>
      <c r="C9" s="220">
        <f>IF('ΓΕΝΙΚΑ ΣΤΟΙΧΕΙΑ'!$C$11=1,'ΚΟΣΤΟΣ ΕΠΕΝΔΥΣΗΣ'!Q8-'ΚΟΣΤΟΣ ΕΠΕΝΔΥΣΗΣ'!G8-'ΚΟΣΤΟΣ ΕΠΕΝΔΥΣΗΣ'!O8,'ΚΟΣΤΟΣ ΕΠΕΝΔΥΣΗΣ'!M8-'ΚΟΣΤΟΣ ΕΠΕΝΔΥΣΗΣ'!G8)</f>
        <v>0</v>
      </c>
      <c r="D9" s="220">
        <f>ΕΣΟΔΑ!H8</f>
        <v>0</v>
      </c>
      <c r="E9" s="220">
        <f>ΔΑΠΑΝΕΣ!H8</f>
        <v>0</v>
      </c>
      <c r="F9" s="9"/>
      <c r="G9" s="223">
        <f t="shared" si="0"/>
        <v>0</v>
      </c>
      <c r="H9" s="195"/>
      <c r="I9" s="192"/>
      <c r="J9" s="190"/>
      <c r="K9" s="190"/>
      <c r="L9" s="190"/>
      <c r="M9" s="190"/>
      <c r="N9" s="183"/>
      <c r="O9" s="183"/>
      <c r="P9" s="183"/>
      <c r="Q9" s="183"/>
    </row>
    <row r="10" spans="1:17" ht="11.25">
      <c r="A10" s="194"/>
      <c r="B10" s="214">
        <f t="shared" si="1"/>
        <v>4</v>
      </c>
      <c r="C10" s="220">
        <f>IF('ΓΕΝΙΚΑ ΣΤΟΙΧΕΙΑ'!$C$11=1,'ΚΟΣΤΟΣ ΕΠΕΝΔΥΣΗΣ'!Q9-'ΚΟΣΤΟΣ ΕΠΕΝΔΥΣΗΣ'!G9-'ΚΟΣΤΟΣ ΕΠΕΝΔΥΣΗΣ'!O9,'ΚΟΣΤΟΣ ΕΠΕΝΔΥΣΗΣ'!M9-'ΚΟΣΤΟΣ ΕΠΕΝΔΥΣΗΣ'!G9)</f>
        <v>0</v>
      </c>
      <c r="D10" s="220">
        <f>ΕΣΟΔΑ!H9</f>
        <v>0</v>
      </c>
      <c r="E10" s="220">
        <f>ΔΑΠΑΝΕΣ!H9</f>
        <v>0</v>
      </c>
      <c r="F10" s="9"/>
      <c r="G10" s="223">
        <f t="shared" si="0"/>
        <v>0</v>
      </c>
      <c r="H10" s="195"/>
      <c r="I10" s="192"/>
      <c r="J10" s="190"/>
      <c r="K10" s="190"/>
      <c r="L10" s="190"/>
      <c r="M10" s="190"/>
      <c r="N10" s="183"/>
      <c r="O10" s="183"/>
      <c r="P10" s="183"/>
      <c r="Q10" s="183"/>
    </row>
    <row r="11" spans="1:17" ht="11.25">
      <c r="A11" s="194"/>
      <c r="B11" s="214">
        <f t="shared" si="1"/>
        <v>5</v>
      </c>
      <c r="C11" s="220">
        <f>IF('ΓΕΝΙΚΑ ΣΤΟΙΧΕΙΑ'!$C$11=1,'ΚΟΣΤΟΣ ΕΠΕΝΔΥΣΗΣ'!Q10-'ΚΟΣΤΟΣ ΕΠΕΝΔΥΣΗΣ'!G10-'ΚΟΣΤΟΣ ΕΠΕΝΔΥΣΗΣ'!O10,'ΚΟΣΤΟΣ ΕΠΕΝΔΥΣΗΣ'!M10-'ΚΟΣΤΟΣ ΕΠΕΝΔΥΣΗΣ'!G10)</f>
        <v>0</v>
      </c>
      <c r="D11" s="220">
        <f>ΕΣΟΔΑ!H10</f>
        <v>0</v>
      </c>
      <c r="E11" s="220">
        <f>ΔΑΠΑΝΕΣ!H10</f>
        <v>0</v>
      </c>
      <c r="F11" s="9"/>
      <c r="G11" s="223">
        <f t="shared" si="0"/>
        <v>0</v>
      </c>
      <c r="H11" s="195"/>
      <c r="I11" s="192"/>
      <c r="J11" s="190"/>
      <c r="K11" s="190"/>
      <c r="L11" s="190"/>
      <c r="M11" s="190"/>
      <c r="N11" s="195"/>
      <c r="O11" s="183"/>
      <c r="P11" s="183"/>
      <c r="Q11" s="183"/>
    </row>
    <row r="12" spans="1:17" ht="11.25">
      <c r="A12" s="194"/>
      <c r="B12" s="214">
        <f t="shared" si="1"/>
        <v>6</v>
      </c>
      <c r="C12" s="220">
        <f>IF('ΓΕΝΙΚΑ ΣΤΟΙΧΕΙΑ'!$C$11=1,'ΚΟΣΤΟΣ ΕΠΕΝΔΥΣΗΣ'!Q11-'ΚΟΣΤΟΣ ΕΠΕΝΔΥΣΗΣ'!G11-'ΚΟΣΤΟΣ ΕΠΕΝΔΥΣΗΣ'!O11,'ΚΟΣΤΟΣ ΕΠΕΝΔΥΣΗΣ'!M11-'ΚΟΣΤΟΣ ΕΠΕΝΔΥΣΗΣ'!G11)</f>
        <v>0</v>
      </c>
      <c r="D12" s="220">
        <f>ΕΣΟΔΑ!H11</f>
        <v>0</v>
      </c>
      <c r="E12" s="220">
        <f>ΔΑΠΑΝΕΣ!H11</f>
        <v>0</v>
      </c>
      <c r="F12" s="9"/>
      <c r="G12" s="223">
        <f t="shared" si="0"/>
        <v>0</v>
      </c>
      <c r="H12" s="195"/>
      <c r="I12" s="192"/>
      <c r="J12" s="190"/>
      <c r="K12" s="190"/>
      <c r="L12" s="190"/>
      <c r="M12" s="190"/>
      <c r="N12" s="183"/>
      <c r="O12" s="183"/>
      <c r="P12" s="183"/>
      <c r="Q12" s="183"/>
    </row>
    <row r="13" spans="1:17" ht="11.25">
      <c r="A13" s="194"/>
      <c r="B13" s="214">
        <f t="shared" si="1"/>
        <v>7</v>
      </c>
      <c r="C13" s="220">
        <f>IF('ΓΕΝΙΚΑ ΣΤΟΙΧΕΙΑ'!$C$11=1,'ΚΟΣΤΟΣ ΕΠΕΝΔΥΣΗΣ'!Q12-'ΚΟΣΤΟΣ ΕΠΕΝΔΥΣΗΣ'!G12-'ΚΟΣΤΟΣ ΕΠΕΝΔΥΣΗΣ'!O12,'ΚΟΣΤΟΣ ΕΠΕΝΔΥΣΗΣ'!M12-'ΚΟΣΤΟΣ ΕΠΕΝΔΥΣΗΣ'!G12)</f>
        <v>0</v>
      </c>
      <c r="D13" s="220">
        <f>ΕΣΟΔΑ!H12</f>
        <v>0</v>
      </c>
      <c r="E13" s="220">
        <f>ΔΑΠΑΝΕΣ!H12</f>
        <v>0</v>
      </c>
      <c r="F13" s="9"/>
      <c r="G13" s="223">
        <f t="shared" si="0"/>
        <v>0</v>
      </c>
      <c r="H13" s="195"/>
      <c r="I13" s="192"/>
      <c r="J13" s="190"/>
      <c r="K13" s="190"/>
      <c r="L13" s="190"/>
      <c r="M13" s="190"/>
      <c r="N13" s="183"/>
      <c r="O13" s="183"/>
      <c r="P13" s="183"/>
      <c r="Q13" s="183"/>
    </row>
    <row r="14" spans="1:17" ht="11.25">
      <c r="A14" s="194"/>
      <c r="B14" s="214">
        <f t="shared" si="1"/>
        <v>8</v>
      </c>
      <c r="C14" s="220">
        <f>IF('ΓΕΝΙΚΑ ΣΤΟΙΧΕΙΑ'!$C$11=1,'ΚΟΣΤΟΣ ΕΠΕΝΔΥΣΗΣ'!Q13-'ΚΟΣΤΟΣ ΕΠΕΝΔΥΣΗΣ'!G13-'ΚΟΣΤΟΣ ΕΠΕΝΔΥΣΗΣ'!O13,'ΚΟΣΤΟΣ ΕΠΕΝΔΥΣΗΣ'!M13-'ΚΟΣΤΟΣ ΕΠΕΝΔΥΣΗΣ'!G13)</f>
        <v>0</v>
      </c>
      <c r="D14" s="220">
        <f>ΕΣΟΔΑ!H13</f>
        <v>0</v>
      </c>
      <c r="E14" s="220">
        <f>ΔΑΠΑΝΕΣ!H13</f>
        <v>0</v>
      </c>
      <c r="F14" s="9"/>
      <c r="G14" s="223">
        <f t="shared" si="0"/>
        <v>0</v>
      </c>
      <c r="H14" s="195"/>
      <c r="I14" s="192"/>
      <c r="J14" s="190"/>
      <c r="K14" s="190"/>
      <c r="L14" s="190"/>
      <c r="M14" s="190"/>
      <c r="N14" s="183"/>
      <c r="O14" s="183"/>
      <c r="P14" s="183"/>
      <c r="Q14" s="183"/>
    </row>
    <row r="15" spans="1:17" ht="11.25">
      <c r="A15" s="194"/>
      <c r="B15" s="214">
        <f t="shared" si="1"/>
        <v>9</v>
      </c>
      <c r="C15" s="220">
        <f>IF('ΓΕΝΙΚΑ ΣΤΟΙΧΕΙΑ'!$C$11=1,'ΚΟΣΤΟΣ ΕΠΕΝΔΥΣΗΣ'!Q14-'ΚΟΣΤΟΣ ΕΠΕΝΔΥΣΗΣ'!G14-'ΚΟΣΤΟΣ ΕΠΕΝΔΥΣΗΣ'!O14,'ΚΟΣΤΟΣ ΕΠΕΝΔΥΣΗΣ'!M14-'ΚΟΣΤΟΣ ΕΠΕΝΔΥΣΗΣ'!G14)</f>
        <v>0</v>
      </c>
      <c r="D15" s="220">
        <f>ΕΣΟΔΑ!H14</f>
        <v>0</v>
      </c>
      <c r="E15" s="220">
        <f>ΔΑΠΑΝΕΣ!H14</f>
        <v>0</v>
      </c>
      <c r="F15" s="9"/>
      <c r="G15" s="223">
        <f t="shared" si="0"/>
        <v>0</v>
      </c>
      <c r="H15" s="195"/>
      <c r="I15" s="192"/>
      <c r="J15" s="190"/>
      <c r="K15" s="190"/>
      <c r="L15" s="190"/>
      <c r="M15" s="190"/>
      <c r="N15" s="183"/>
      <c r="O15" s="183"/>
      <c r="P15" s="183"/>
      <c r="Q15" s="183"/>
    </row>
    <row r="16" spans="1:17" ht="11.25">
      <c r="A16" s="194"/>
      <c r="B16" s="214">
        <f t="shared" si="1"/>
        <v>10</v>
      </c>
      <c r="C16" s="220"/>
      <c r="D16" s="220">
        <f>ΕΣΟΔΑ!H15</f>
        <v>0</v>
      </c>
      <c r="E16" s="220">
        <f>ΔΑΠΑΝΕΣ!H15</f>
        <v>0</v>
      </c>
      <c r="F16" s="9"/>
      <c r="G16" s="223">
        <f t="shared" si="0"/>
        <v>0</v>
      </c>
      <c r="H16" s="195"/>
      <c r="I16" s="192"/>
      <c r="J16" s="190"/>
      <c r="K16" s="190"/>
      <c r="L16" s="190"/>
      <c r="M16" s="190"/>
      <c r="N16" s="183"/>
      <c r="O16" s="183"/>
      <c r="P16" s="183"/>
      <c r="Q16" s="183"/>
    </row>
    <row r="17" spans="1:17" ht="11.25">
      <c r="A17" s="194"/>
      <c r="B17" s="214">
        <f t="shared" si="1"/>
        <v>11</v>
      </c>
      <c r="C17" s="220"/>
      <c r="D17" s="220">
        <f>ΕΣΟΔΑ!H16</f>
        <v>0</v>
      </c>
      <c r="E17" s="220">
        <f>ΔΑΠΑΝΕΣ!H16</f>
        <v>0</v>
      </c>
      <c r="F17" s="9"/>
      <c r="G17" s="223">
        <f t="shared" si="0"/>
        <v>0</v>
      </c>
      <c r="H17" s="195"/>
      <c r="I17" s="195"/>
      <c r="J17" s="183"/>
      <c r="K17" s="183"/>
      <c r="L17" s="183"/>
      <c r="M17" s="183"/>
      <c r="N17" s="183"/>
      <c r="O17" s="183"/>
      <c r="P17" s="183"/>
      <c r="Q17" s="183"/>
    </row>
    <row r="18" spans="1:17" ht="11.25">
      <c r="A18" s="194"/>
      <c r="B18" s="214">
        <f t="shared" si="1"/>
        <v>12</v>
      </c>
      <c r="C18" s="220"/>
      <c r="D18" s="220">
        <f>ΕΣΟΔΑ!H17</f>
        <v>0</v>
      </c>
      <c r="E18" s="220">
        <f>ΔΑΠΑΝΕΣ!H17</f>
        <v>0</v>
      </c>
      <c r="F18" s="9"/>
      <c r="G18" s="223">
        <f t="shared" si="0"/>
        <v>0</v>
      </c>
      <c r="H18" s="195"/>
      <c r="I18" s="195"/>
      <c r="J18" s="183"/>
      <c r="K18" s="183"/>
      <c r="L18" s="183"/>
      <c r="M18" s="183"/>
      <c r="N18" s="183"/>
      <c r="O18" s="183"/>
      <c r="P18" s="183"/>
      <c r="Q18" s="183"/>
    </row>
    <row r="19" spans="1:17" ht="11.25">
      <c r="A19" s="194"/>
      <c r="B19" s="214">
        <f t="shared" si="1"/>
        <v>13</v>
      </c>
      <c r="C19" s="220"/>
      <c r="D19" s="220">
        <f>ΕΣΟΔΑ!H18</f>
        <v>0</v>
      </c>
      <c r="E19" s="220">
        <f>ΔΑΠΑΝΕΣ!H18</f>
        <v>0</v>
      </c>
      <c r="F19" s="9"/>
      <c r="G19" s="223">
        <f t="shared" si="0"/>
        <v>0</v>
      </c>
      <c r="H19" s="195"/>
      <c r="I19" s="195"/>
      <c r="J19" s="183"/>
      <c r="K19" s="183"/>
      <c r="L19" s="183"/>
      <c r="M19" s="183"/>
      <c r="N19" s="183"/>
      <c r="O19" s="183"/>
      <c r="P19" s="183"/>
      <c r="Q19" s="183"/>
    </row>
    <row r="20" spans="1:17" ht="11.25">
      <c r="A20" s="194"/>
      <c r="B20" s="214">
        <f t="shared" si="1"/>
        <v>14</v>
      </c>
      <c r="C20" s="220"/>
      <c r="D20" s="220">
        <f>ΕΣΟΔΑ!H19</f>
        <v>0</v>
      </c>
      <c r="E20" s="220">
        <f>ΔΑΠΑΝΕΣ!H19</f>
        <v>0</v>
      </c>
      <c r="F20" s="9"/>
      <c r="G20" s="223">
        <f t="shared" si="0"/>
        <v>0</v>
      </c>
      <c r="H20" s="195"/>
      <c r="I20" s="195"/>
      <c r="J20" s="183"/>
      <c r="K20" s="183"/>
      <c r="L20" s="183"/>
      <c r="M20" s="183"/>
      <c r="N20" s="183"/>
      <c r="O20" s="183"/>
      <c r="P20" s="183"/>
      <c r="Q20" s="183"/>
    </row>
    <row r="21" spans="1:17" ht="11.25">
      <c r="A21" s="194"/>
      <c r="B21" s="214">
        <f t="shared" si="1"/>
        <v>15</v>
      </c>
      <c r="C21" s="220"/>
      <c r="D21" s="220">
        <f>ΕΣΟΔΑ!H20</f>
        <v>0</v>
      </c>
      <c r="E21" s="220">
        <f>ΔΑΠΑΝΕΣ!H20</f>
        <v>0</v>
      </c>
      <c r="F21" s="9"/>
      <c r="G21" s="223">
        <f t="shared" si="0"/>
        <v>0</v>
      </c>
      <c r="H21" s="195"/>
      <c r="I21" s="195"/>
      <c r="J21" s="183"/>
      <c r="K21" s="183"/>
      <c r="L21" s="183"/>
      <c r="M21" s="183"/>
      <c r="N21" s="183"/>
      <c r="O21" s="183"/>
      <c r="P21" s="183"/>
      <c r="Q21" s="183"/>
    </row>
    <row r="22" spans="1:17" ht="11.25">
      <c r="A22" s="194"/>
      <c r="B22" s="214">
        <f t="shared" si="1"/>
        <v>16</v>
      </c>
      <c r="C22" s="220"/>
      <c r="D22" s="220">
        <f>ΕΣΟΔΑ!H21</f>
        <v>0</v>
      </c>
      <c r="E22" s="220">
        <f>ΔΑΠΑΝΕΣ!H21</f>
        <v>0</v>
      </c>
      <c r="F22" s="9"/>
      <c r="G22" s="223">
        <f t="shared" si="0"/>
        <v>0</v>
      </c>
      <c r="H22" s="195"/>
      <c r="I22" s="195"/>
      <c r="J22" s="183"/>
      <c r="K22" s="183"/>
      <c r="L22" s="183"/>
      <c r="M22" s="183"/>
      <c r="N22" s="183"/>
      <c r="O22" s="183"/>
      <c r="P22" s="183"/>
      <c r="Q22" s="183"/>
    </row>
    <row r="23" spans="1:17" ht="11.25">
      <c r="A23" s="194"/>
      <c r="B23" s="214">
        <f t="shared" si="1"/>
        <v>17</v>
      </c>
      <c r="C23" s="220"/>
      <c r="D23" s="220">
        <f>ΕΣΟΔΑ!H22</f>
        <v>0</v>
      </c>
      <c r="E23" s="220">
        <f>ΔΑΠΑΝΕΣ!H22</f>
        <v>0</v>
      </c>
      <c r="F23" s="9"/>
      <c r="G23" s="223">
        <f t="shared" si="0"/>
        <v>0</v>
      </c>
      <c r="H23" s="195"/>
      <c r="I23" s="195"/>
      <c r="J23" s="183"/>
      <c r="K23" s="183"/>
      <c r="L23" s="183"/>
      <c r="M23" s="183"/>
      <c r="N23" s="183"/>
      <c r="O23" s="183"/>
      <c r="P23" s="183"/>
      <c r="Q23" s="183"/>
    </row>
    <row r="24" spans="1:17" ht="11.25">
      <c r="A24" s="194"/>
      <c r="B24" s="214">
        <f t="shared" si="1"/>
        <v>18</v>
      </c>
      <c r="C24" s="220"/>
      <c r="D24" s="220">
        <f>ΕΣΟΔΑ!H23</f>
        <v>0</v>
      </c>
      <c r="E24" s="220">
        <f>ΔΑΠΑΝΕΣ!H23</f>
        <v>0</v>
      </c>
      <c r="F24" s="9"/>
      <c r="G24" s="223">
        <f t="shared" si="0"/>
        <v>0</v>
      </c>
      <c r="H24" s="195"/>
      <c r="I24" s="195"/>
      <c r="J24" s="183"/>
      <c r="K24" s="183"/>
      <c r="L24" s="183"/>
      <c r="M24" s="183"/>
      <c r="N24" s="183"/>
      <c r="O24" s="183"/>
      <c r="P24" s="183"/>
      <c r="Q24" s="183"/>
    </row>
    <row r="25" spans="1:17" ht="11.25">
      <c r="A25" s="194"/>
      <c r="B25" s="214">
        <f t="shared" si="1"/>
        <v>19</v>
      </c>
      <c r="C25" s="220"/>
      <c r="D25" s="220">
        <f>ΕΣΟΔΑ!H24</f>
        <v>0</v>
      </c>
      <c r="E25" s="220">
        <f>ΔΑΠΑΝΕΣ!H24</f>
        <v>0</v>
      </c>
      <c r="F25" s="9"/>
      <c r="G25" s="223">
        <f t="shared" si="0"/>
        <v>0</v>
      </c>
      <c r="H25" s="195"/>
      <c r="I25" s="195"/>
      <c r="J25" s="183"/>
      <c r="K25" s="183"/>
      <c r="L25" s="183"/>
      <c r="M25" s="183"/>
      <c r="N25" s="183"/>
      <c r="O25" s="183"/>
      <c r="P25" s="183"/>
      <c r="Q25" s="183"/>
    </row>
    <row r="26" spans="1:17" ht="11.25">
      <c r="A26" s="194"/>
      <c r="B26" s="214">
        <f t="shared" si="1"/>
        <v>20</v>
      </c>
      <c r="C26" s="220"/>
      <c r="D26" s="220">
        <f>ΕΣΟΔΑ!H25</f>
        <v>0</v>
      </c>
      <c r="E26" s="220">
        <f>ΔΑΠΑΝΕΣ!H25</f>
        <v>0</v>
      </c>
      <c r="F26" s="9"/>
      <c r="G26" s="223">
        <f aca="true" t="shared" si="2" ref="G26:G35">-C26+D26-E26+F26</f>
        <v>0</v>
      </c>
      <c r="H26" s="195"/>
      <c r="I26" s="195"/>
      <c r="J26" s="183"/>
      <c r="K26" s="183"/>
      <c r="L26" s="183"/>
      <c r="M26" s="183"/>
      <c r="N26" s="183"/>
      <c r="O26" s="183"/>
      <c r="P26" s="183"/>
      <c r="Q26" s="183"/>
    </row>
    <row r="27" spans="1:17" ht="11.25">
      <c r="A27" s="194"/>
      <c r="B27" s="214">
        <f t="shared" si="1"/>
        <v>21</v>
      </c>
      <c r="C27" s="220"/>
      <c r="D27" s="220">
        <f>ΕΣΟΔΑ!H26</f>
        <v>0</v>
      </c>
      <c r="E27" s="220">
        <f>ΔΑΠΑΝΕΣ!H26</f>
        <v>0</v>
      </c>
      <c r="F27" s="9"/>
      <c r="G27" s="223">
        <f t="shared" si="2"/>
        <v>0</v>
      </c>
      <c r="H27" s="195"/>
      <c r="I27" s="195"/>
      <c r="J27" s="183"/>
      <c r="K27" s="183"/>
      <c r="L27" s="183"/>
      <c r="M27" s="183"/>
      <c r="N27" s="183"/>
      <c r="O27" s="183"/>
      <c r="P27" s="183"/>
      <c r="Q27" s="183"/>
    </row>
    <row r="28" spans="1:17" ht="11.25">
      <c r="A28" s="194"/>
      <c r="B28" s="214">
        <f t="shared" si="1"/>
        <v>22</v>
      </c>
      <c r="C28" s="220"/>
      <c r="D28" s="220">
        <f>ΕΣΟΔΑ!H27</f>
        <v>0</v>
      </c>
      <c r="E28" s="220">
        <f>ΔΑΠΑΝΕΣ!H27</f>
        <v>0</v>
      </c>
      <c r="F28" s="9"/>
      <c r="G28" s="223">
        <f t="shared" si="2"/>
        <v>0</v>
      </c>
      <c r="H28" s="195"/>
      <c r="I28" s="195"/>
      <c r="J28" s="183"/>
      <c r="K28" s="183"/>
      <c r="L28" s="183"/>
      <c r="M28" s="183"/>
      <c r="N28" s="183"/>
      <c r="O28" s="183"/>
      <c r="P28" s="183"/>
      <c r="Q28" s="183"/>
    </row>
    <row r="29" spans="1:17" ht="11.25">
      <c r="A29" s="194"/>
      <c r="B29" s="214">
        <f t="shared" si="1"/>
        <v>23</v>
      </c>
      <c r="C29" s="220"/>
      <c r="D29" s="220">
        <f>ΕΣΟΔΑ!H28</f>
        <v>0</v>
      </c>
      <c r="E29" s="220">
        <f>ΔΑΠΑΝΕΣ!H28</f>
        <v>0</v>
      </c>
      <c r="F29" s="9"/>
      <c r="G29" s="223">
        <f t="shared" si="2"/>
        <v>0</v>
      </c>
      <c r="H29" s="195"/>
      <c r="I29" s="195"/>
      <c r="J29" s="183"/>
      <c r="K29" s="183"/>
      <c r="L29" s="183"/>
      <c r="M29" s="183"/>
      <c r="N29" s="183"/>
      <c r="O29" s="183"/>
      <c r="P29" s="183"/>
      <c r="Q29" s="183"/>
    </row>
    <row r="30" spans="1:17" ht="11.25">
      <c r="A30" s="194"/>
      <c r="B30" s="214">
        <f t="shared" si="1"/>
        <v>24</v>
      </c>
      <c r="C30" s="220"/>
      <c r="D30" s="220">
        <f>ΕΣΟΔΑ!H29</f>
        <v>0</v>
      </c>
      <c r="E30" s="220">
        <f>ΔΑΠΑΝΕΣ!H29</f>
        <v>0</v>
      </c>
      <c r="F30" s="9"/>
      <c r="G30" s="223">
        <f t="shared" si="2"/>
        <v>0</v>
      </c>
      <c r="H30" s="195"/>
      <c r="I30" s="195"/>
      <c r="J30" s="183"/>
      <c r="K30" s="183"/>
      <c r="L30" s="183"/>
      <c r="M30" s="183"/>
      <c r="N30" s="183"/>
      <c r="O30" s="183"/>
      <c r="P30" s="183"/>
      <c r="Q30" s="183"/>
    </row>
    <row r="31" spans="1:17" ht="11.25">
      <c r="A31" s="194"/>
      <c r="B31" s="214">
        <f t="shared" si="1"/>
        <v>25</v>
      </c>
      <c r="C31" s="220"/>
      <c r="D31" s="220">
        <f>ΕΣΟΔΑ!H30</f>
        <v>0</v>
      </c>
      <c r="E31" s="220">
        <f>ΔΑΠΑΝΕΣ!H30</f>
        <v>0</v>
      </c>
      <c r="F31" s="9"/>
      <c r="G31" s="223">
        <f t="shared" si="2"/>
        <v>0</v>
      </c>
      <c r="H31" s="195"/>
      <c r="I31" s="195"/>
      <c r="J31" s="183"/>
      <c r="K31" s="183"/>
      <c r="L31" s="183"/>
      <c r="M31" s="183"/>
      <c r="N31" s="183"/>
      <c r="O31" s="183"/>
      <c r="P31" s="183"/>
      <c r="Q31" s="183"/>
    </row>
    <row r="32" spans="1:17" ht="11.25">
      <c r="A32" s="194"/>
      <c r="B32" s="214">
        <f t="shared" si="1"/>
        <v>26</v>
      </c>
      <c r="C32" s="220"/>
      <c r="D32" s="220">
        <f>ΕΣΟΔΑ!H31</f>
        <v>0</v>
      </c>
      <c r="E32" s="220">
        <f>ΔΑΠΑΝΕΣ!H31</f>
        <v>0</v>
      </c>
      <c r="F32" s="9"/>
      <c r="G32" s="223">
        <f t="shared" si="2"/>
        <v>0</v>
      </c>
      <c r="H32" s="195"/>
      <c r="I32" s="195"/>
      <c r="J32" s="183"/>
      <c r="K32" s="183"/>
      <c r="L32" s="183"/>
      <c r="M32" s="183"/>
      <c r="N32" s="183"/>
      <c r="O32" s="183"/>
      <c r="P32" s="183"/>
      <c r="Q32" s="183"/>
    </row>
    <row r="33" spans="1:17" ht="11.25">
      <c r="A33" s="194"/>
      <c r="B33" s="214">
        <f t="shared" si="1"/>
        <v>27</v>
      </c>
      <c r="C33" s="220"/>
      <c r="D33" s="220">
        <f>ΕΣΟΔΑ!H32</f>
        <v>0</v>
      </c>
      <c r="E33" s="220">
        <f>ΔΑΠΑΝΕΣ!H32</f>
        <v>0</v>
      </c>
      <c r="F33" s="9"/>
      <c r="G33" s="223">
        <f t="shared" si="2"/>
        <v>0</v>
      </c>
      <c r="H33" s="195"/>
      <c r="I33" s="195"/>
      <c r="J33" s="183"/>
      <c r="K33" s="183"/>
      <c r="L33" s="183"/>
      <c r="M33" s="183"/>
      <c r="N33" s="183"/>
      <c r="O33" s="183"/>
      <c r="P33" s="183"/>
      <c r="Q33" s="183"/>
    </row>
    <row r="34" spans="1:17" ht="11.25">
      <c r="A34" s="194"/>
      <c r="B34" s="214">
        <f t="shared" si="1"/>
        <v>28</v>
      </c>
      <c r="C34" s="220"/>
      <c r="D34" s="220">
        <f>ΕΣΟΔΑ!H33</f>
        <v>0</v>
      </c>
      <c r="E34" s="220">
        <f>ΔΑΠΑΝΕΣ!H33</f>
        <v>0</v>
      </c>
      <c r="F34" s="9"/>
      <c r="G34" s="223">
        <f t="shared" si="2"/>
        <v>0</v>
      </c>
      <c r="H34" s="195"/>
      <c r="I34" s="195"/>
      <c r="J34" s="183"/>
      <c r="K34" s="183"/>
      <c r="L34" s="183"/>
      <c r="M34" s="183"/>
      <c r="N34" s="183"/>
      <c r="O34" s="183"/>
      <c r="P34" s="183"/>
      <c r="Q34" s="183"/>
    </row>
    <row r="35" spans="1:17" ht="11.25">
      <c r="A35" s="194"/>
      <c r="B35" s="214">
        <f t="shared" si="1"/>
        <v>29</v>
      </c>
      <c r="C35" s="220"/>
      <c r="D35" s="220">
        <f>ΕΣΟΔΑ!H34</f>
        <v>0</v>
      </c>
      <c r="E35" s="220">
        <f>ΔΑΠΑΝΕΣ!H34</f>
        <v>0</v>
      </c>
      <c r="F35" s="9"/>
      <c r="G35" s="223">
        <f t="shared" si="2"/>
        <v>0</v>
      </c>
      <c r="H35" s="195"/>
      <c r="I35" s="195"/>
      <c r="J35" s="183"/>
      <c r="K35" s="183"/>
      <c r="L35" s="183"/>
      <c r="M35" s="183"/>
      <c r="N35" s="183"/>
      <c r="O35" s="183"/>
      <c r="P35" s="183"/>
      <c r="Q35" s="183"/>
    </row>
    <row r="36" spans="2:17" ht="25.5" customHeight="1">
      <c r="B36" s="196" t="s">
        <v>41</v>
      </c>
      <c r="C36" s="197">
        <v>0.04</v>
      </c>
      <c r="D36" s="198"/>
      <c r="E36" s="199"/>
      <c r="F36" s="199"/>
      <c r="G36" s="200"/>
      <c r="H36" s="195"/>
      <c r="I36" s="195"/>
      <c r="J36" s="183"/>
      <c r="K36" s="183"/>
      <c r="L36" s="183"/>
      <c r="M36" s="183"/>
      <c r="N36" s="183"/>
      <c r="O36" s="183"/>
      <c r="P36" s="183"/>
      <c r="Q36" s="183"/>
    </row>
    <row r="37" spans="1:17" ht="16.5" customHeight="1">
      <c r="A37" s="194"/>
      <c r="B37" s="210" t="s">
        <v>0</v>
      </c>
      <c r="C37" s="215">
        <f>SUM(C6:C35)</f>
        <v>0</v>
      </c>
      <c r="D37" s="215">
        <f>SUM(D6:D35)</f>
        <v>0</v>
      </c>
      <c r="E37" s="215">
        <f>SUM(E6:E35)</f>
        <v>0</v>
      </c>
      <c r="F37" s="215">
        <f>SUM(F6:F35)</f>
        <v>0</v>
      </c>
      <c r="G37" s="216">
        <f>SUM(G6:G35)</f>
        <v>0</v>
      </c>
      <c r="H37" s="195"/>
      <c r="I37" s="195"/>
      <c r="J37" s="183"/>
      <c r="K37" s="183"/>
      <c r="L37" s="183"/>
      <c r="M37" s="183"/>
      <c r="N37" s="183"/>
      <c r="O37" s="183"/>
      <c r="P37" s="183"/>
      <c r="Q37" s="183"/>
    </row>
    <row r="38" spans="1:17" ht="16.5" customHeight="1" thickBot="1">
      <c r="A38" s="194"/>
      <c r="B38" s="217" t="s">
        <v>1</v>
      </c>
      <c r="C38" s="218">
        <f>NPV($C$36,C6:C35)</f>
        <v>0</v>
      </c>
      <c r="D38" s="218">
        <f>NPV($C$36,D6:D35)</f>
        <v>0</v>
      </c>
      <c r="E38" s="218">
        <f>NPV($C$36,E6:E35)</f>
        <v>0</v>
      </c>
      <c r="F38" s="218">
        <f>NPV($C$36,F6:F35)</f>
        <v>0</v>
      </c>
      <c r="G38" s="219">
        <f>NPV($C$36,G6:G35)</f>
        <v>0</v>
      </c>
      <c r="H38" s="195"/>
      <c r="I38" s="195"/>
      <c r="J38" s="183"/>
      <c r="K38" s="183"/>
      <c r="L38" s="183"/>
      <c r="M38" s="183"/>
      <c r="N38" s="183"/>
      <c r="O38" s="183"/>
      <c r="P38" s="183"/>
      <c r="Q38" s="183"/>
    </row>
    <row r="39" spans="3:17" ht="12.75">
      <c r="C39" s="201"/>
      <c r="D39" s="195"/>
      <c r="E39" s="195"/>
      <c r="F39" s="195"/>
      <c r="G39" s="195"/>
      <c r="H39" s="195"/>
      <c r="I39" s="195"/>
      <c r="J39" s="183"/>
      <c r="K39" s="183"/>
      <c r="L39" s="183"/>
      <c r="M39" s="183"/>
      <c r="N39" s="183"/>
      <c r="O39" s="183"/>
      <c r="P39" s="183"/>
      <c r="Q39" s="183"/>
    </row>
    <row r="40" spans="1:17" ht="11.25">
      <c r="A40" s="202" t="s">
        <v>17</v>
      </c>
      <c r="C40" s="195"/>
      <c r="D40" s="195"/>
      <c r="E40" s="195"/>
      <c r="F40" s="195"/>
      <c r="G40" s="195"/>
      <c r="H40" s="195"/>
      <c r="I40" s="195"/>
      <c r="J40" s="183"/>
      <c r="K40" s="183"/>
      <c r="L40" s="183"/>
      <c r="M40" s="183"/>
      <c r="N40" s="183"/>
      <c r="O40" s="183"/>
      <c r="P40" s="183"/>
      <c r="Q40" s="183"/>
    </row>
    <row r="41" spans="1:17" ht="15" customHeight="1">
      <c r="A41" s="203" t="s">
        <v>38</v>
      </c>
      <c r="B41" s="94" t="s">
        <v>133</v>
      </c>
      <c r="C41" s="195"/>
      <c r="D41" s="195"/>
      <c r="E41" s="195"/>
      <c r="F41" s="195"/>
      <c r="G41" s="195"/>
      <c r="H41" s="195"/>
      <c r="I41" s="195"/>
      <c r="J41" s="183"/>
      <c r="K41" s="183"/>
      <c r="L41" s="183"/>
      <c r="M41" s="183"/>
      <c r="N41" s="183"/>
      <c r="O41" s="183"/>
      <c r="P41" s="183"/>
      <c r="Q41" s="183"/>
    </row>
    <row r="42" ht="11.25">
      <c r="B42" s="183" t="s">
        <v>59</v>
      </c>
    </row>
    <row r="43" spans="1:17" ht="21.75" customHeight="1">
      <c r="A43" s="183" t="s">
        <v>39</v>
      </c>
      <c r="B43" s="204" t="s">
        <v>42</v>
      </c>
      <c r="I43" s="195"/>
      <c r="J43" s="195"/>
      <c r="K43" s="195"/>
      <c r="L43" s="195"/>
      <c r="M43" s="195"/>
      <c r="N43" s="183"/>
      <c r="O43" s="183"/>
      <c r="P43" s="183"/>
      <c r="Q43" s="183"/>
    </row>
    <row r="44" spans="2:17" ht="11.25">
      <c r="B44" s="183" t="s">
        <v>47</v>
      </c>
      <c r="I44" s="195"/>
      <c r="J44" s="195"/>
      <c r="K44" s="195"/>
      <c r="L44" s="195"/>
      <c r="M44" s="195"/>
      <c r="N44" s="183"/>
      <c r="O44" s="183"/>
      <c r="P44" s="183"/>
      <c r="Q44" s="183"/>
    </row>
    <row r="45" spans="9:17" ht="11.25">
      <c r="I45" s="204"/>
      <c r="N45" s="183"/>
      <c r="O45" s="183"/>
      <c r="P45" s="183"/>
      <c r="Q45" s="183"/>
    </row>
    <row r="46" spans="6:17" ht="11.25">
      <c r="F46" s="195"/>
      <c r="N46" s="183"/>
      <c r="O46" s="183"/>
      <c r="P46" s="183"/>
      <c r="Q46" s="183"/>
    </row>
    <row r="47" spans="7:17" ht="11.25">
      <c r="G47" s="205"/>
      <c r="J47" s="192"/>
      <c r="K47" s="192"/>
      <c r="L47" s="192"/>
      <c r="M47" s="192"/>
      <c r="N47" s="183"/>
      <c r="O47" s="183"/>
      <c r="P47" s="183"/>
      <c r="Q47" s="183"/>
    </row>
    <row r="48" spans="14:17" ht="11.25">
      <c r="N48" s="183"/>
      <c r="O48" s="183"/>
      <c r="P48" s="183"/>
      <c r="Q48" s="183"/>
    </row>
    <row r="49" spans="2:17" ht="11.25">
      <c r="B49" s="286"/>
      <c r="C49" s="286"/>
      <c r="D49" s="286"/>
      <c r="E49" s="195"/>
      <c r="N49" s="183"/>
      <c r="O49" s="183"/>
      <c r="P49" s="183"/>
      <c r="Q49" s="183"/>
    </row>
    <row r="50" spans="14:17" ht="11.25">
      <c r="N50" s="183"/>
      <c r="O50" s="183"/>
      <c r="P50" s="183"/>
      <c r="Q50" s="183"/>
    </row>
    <row r="51" spans="9:17" ht="11.25">
      <c r="I51" s="183"/>
      <c r="J51" s="183"/>
      <c r="K51" s="183"/>
      <c r="L51" s="183"/>
      <c r="M51" s="183"/>
      <c r="N51" s="183"/>
      <c r="O51" s="183"/>
      <c r="P51" s="183"/>
      <c r="Q51" s="183"/>
    </row>
    <row r="52" spans="9:17" ht="11.25">
      <c r="I52" s="183"/>
      <c r="J52" s="183"/>
      <c r="K52" s="183"/>
      <c r="L52" s="183"/>
      <c r="M52" s="183"/>
      <c r="N52" s="183"/>
      <c r="O52" s="183"/>
      <c r="P52" s="183"/>
      <c r="Q52" s="183"/>
    </row>
    <row r="53" spans="9:13" ht="11.25">
      <c r="I53" s="183"/>
      <c r="J53" s="183"/>
      <c r="K53" s="183"/>
      <c r="L53" s="183"/>
      <c r="M53" s="183"/>
    </row>
    <row r="54" spans="9:13" ht="11.25">
      <c r="I54" s="183"/>
      <c r="J54" s="183"/>
      <c r="K54" s="183"/>
      <c r="L54" s="183"/>
      <c r="M54" s="183"/>
    </row>
    <row r="55" spans="9:13" ht="11.25">
      <c r="I55" s="183"/>
      <c r="J55" s="183"/>
      <c r="K55" s="183"/>
      <c r="L55" s="183"/>
      <c r="M55" s="183"/>
    </row>
    <row r="56" spans="9:13" ht="11.25">
      <c r="I56" s="183"/>
      <c r="J56" s="183"/>
      <c r="K56" s="183"/>
      <c r="L56" s="183"/>
      <c r="M56" s="183"/>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scaleWithDoc="0" alignWithMargins="0">
    <oddFooter>&amp;L&amp;8Έντυπο: Ε.I.1_4
Έκδοση: 1η 
Ημ. Έκδοσης: 30.10.2015&amp;R&amp;8&amp;A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tabSelected="1" zoomScalePageLayoutView="0" workbookViewId="0" topLeftCell="A1">
      <selection activeCell="C32" sqref="C32"/>
    </sheetView>
  </sheetViews>
  <sheetFormatPr defaultColWidth="9.140625" defaultRowHeight="12.75"/>
  <cols>
    <col min="1" max="1" width="3.7109375" style="228" customWidth="1"/>
    <col min="2" max="2" width="6.140625" style="228" customWidth="1"/>
    <col min="3" max="3" width="61.57421875" style="228" customWidth="1"/>
    <col min="4" max="4" width="19.421875" style="228" customWidth="1"/>
    <col min="5" max="5" width="20.7109375" style="228" customWidth="1"/>
    <col min="6" max="6" width="14.7109375" style="228" customWidth="1"/>
    <col min="7" max="16384" width="9.140625" style="228" customWidth="1"/>
  </cols>
  <sheetData>
    <row r="1" spans="3:17" s="224" customFormat="1" ht="23.25" customHeight="1" thickBot="1">
      <c r="C1" s="225"/>
      <c r="D1" s="293" t="s">
        <v>56</v>
      </c>
      <c r="E1" s="293"/>
      <c r="F1" s="225"/>
      <c r="G1" s="225"/>
      <c r="H1" s="225"/>
      <c r="I1" s="225"/>
      <c r="J1" s="225"/>
      <c r="K1" s="225"/>
      <c r="L1" s="225"/>
      <c r="M1" s="225"/>
      <c r="N1" s="225"/>
      <c r="O1" s="225"/>
      <c r="P1" s="225"/>
      <c r="Q1" s="225"/>
    </row>
    <row r="2" spans="2:7" s="226" customFormat="1" ht="35.25" customHeight="1">
      <c r="B2" s="298" t="s">
        <v>79</v>
      </c>
      <c r="C2" s="299"/>
      <c r="D2" s="299"/>
      <c r="E2" s="300"/>
      <c r="F2" s="227"/>
      <c r="G2" s="227"/>
    </row>
    <row r="3" spans="2:5" ht="33" customHeight="1">
      <c r="B3" s="229"/>
      <c r="C3" s="230" t="s">
        <v>32</v>
      </c>
      <c r="D3" s="231" t="s">
        <v>33</v>
      </c>
      <c r="E3" s="232" t="s">
        <v>34</v>
      </c>
    </row>
    <row r="4" spans="2:5" ht="19.5" customHeight="1">
      <c r="B4" s="233">
        <v>1</v>
      </c>
      <c r="C4" s="234" t="s">
        <v>35</v>
      </c>
      <c r="D4" s="294">
        <f>'ΓΕΝΙΚΑ ΣΤΟΙΧΕΙΑ'!C9</f>
        <v>0</v>
      </c>
      <c r="E4" s="295"/>
    </row>
    <row r="5" spans="2:5" ht="19.5" customHeight="1">
      <c r="B5" s="233">
        <f>B4+1</f>
        <v>2</v>
      </c>
      <c r="C5" s="235" t="s">
        <v>166</v>
      </c>
      <c r="D5" s="296">
        <f>'ΤΑΜΕΙΑΚΕΣ ΡΟΕΣ'!C36</f>
        <v>0.04</v>
      </c>
      <c r="E5" s="297"/>
    </row>
    <row r="6" spans="2:5" ht="19.5" customHeight="1">
      <c r="B6" s="233">
        <f aca="true" t="shared" si="0" ref="B6:B12">B5+1</f>
        <v>3</v>
      </c>
      <c r="C6" s="234" t="s">
        <v>80</v>
      </c>
      <c r="D6" s="236">
        <f>+'ΤΑΜΕΙΑΚΕΣ ΡΟΕΣ'!C37</f>
        <v>0</v>
      </c>
      <c r="E6" s="237">
        <f>+'ΤΑΜΕΙΑΚΕΣ ΡΟΕΣ'!C38</f>
        <v>0</v>
      </c>
    </row>
    <row r="7" spans="2:5" ht="19.5" customHeight="1">
      <c r="B7" s="233">
        <f t="shared" si="0"/>
        <v>4</v>
      </c>
      <c r="C7" s="234" t="s">
        <v>40</v>
      </c>
      <c r="D7" s="236">
        <f>'ΤΑΜΕΙΑΚΕΣ ΡΟΕΣ'!F37</f>
        <v>0</v>
      </c>
      <c r="E7" s="237">
        <f>'ΤΑΜΕΙΑΚΕΣ ΡΟΕΣ'!F38</f>
        <v>0</v>
      </c>
    </row>
    <row r="8" spans="2:6" ht="19.5" customHeight="1">
      <c r="B8" s="233">
        <f t="shared" si="0"/>
        <v>5</v>
      </c>
      <c r="C8" s="234" t="s">
        <v>36</v>
      </c>
      <c r="D8" s="238"/>
      <c r="E8" s="237">
        <f>'ΤΑΜΕΙΑΚΕΣ ΡΟΕΣ'!D38</f>
        <v>0</v>
      </c>
      <c r="F8" s="239"/>
    </row>
    <row r="9" spans="2:5" ht="30.75" customHeight="1">
      <c r="B9" s="233">
        <f t="shared" si="0"/>
        <v>6</v>
      </c>
      <c r="C9" s="234" t="s">
        <v>81</v>
      </c>
      <c r="D9" s="238"/>
      <c r="E9" s="237">
        <f>'ΤΑΜΕΙΑΚΕΣ ΡΟΕΣ'!E38</f>
        <v>0</v>
      </c>
    </row>
    <row r="10" spans="2:5" ht="36" customHeight="1">
      <c r="B10" s="233">
        <f>B9+1</f>
        <v>7</v>
      </c>
      <c r="C10" s="234" t="s">
        <v>144</v>
      </c>
      <c r="D10" s="238"/>
      <c r="E10" s="240" t="str">
        <f>IF(E8-E9&gt;0,E8+E7-E9,"0")</f>
        <v>0</v>
      </c>
    </row>
    <row r="11" spans="2:10" ht="32.25" customHeight="1">
      <c r="B11" s="233">
        <f>B10+1</f>
        <v>8</v>
      </c>
      <c r="C11" s="234" t="s">
        <v>145</v>
      </c>
      <c r="D11" s="238"/>
      <c r="E11" s="240">
        <f>+E6-E10</f>
        <v>0</v>
      </c>
      <c r="F11" s="239"/>
      <c r="G11" s="241"/>
      <c r="H11" s="241"/>
      <c r="J11" s="242"/>
    </row>
    <row r="12" spans="2:8" ht="32.25" customHeight="1" thickBot="1">
      <c r="B12" s="243">
        <f t="shared" si="0"/>
        <v>9</v>
      </c>
      <c r="C12" s="244" t="s">
        <v>146</v>
      </c>
      <c r="D12" s="291" t="e">
        <f>IF(E9&gt;E8,100%,E11/E6)</f>
        <v>#DIV/0!</v>
      </c>
      <c r="E12" s="292"/>
      <c r="G12" s="245"/>
      <c r="H12" s="241"/>
    </row>
    <row r="13" spans="2:8" s="246" customFormat="1" ht="18.75" customHeight="1" thickBot="1">
      <c r="B13" s="247"/>
      <c r="C13" s="248"/>
      <c r="D13" s="249"/>
      <c r="E13" s="249"/>
      <c r="G13" s="250"/>
      <c r="H13" s="250"/>
    </row>
    <row r="14" spans="2:8" s="251" customFormat="1" ht="34.5" customHeight="1">
      <c r="B14" s="298" t="s">
        <v>142</v>
      </c>
      <c r="C14" s="299"/>
      <c r="D14" s="300"/>
      <c r="E14" s="252"/>
      <c r="F14" s="252"/>
      <c r="G14" s="252"/>
      <c r="H14" s="252"/>
    </row>
    <row r="15" spans="1:8" s="251" customFormat="1" ht="19.5" customHeight="1">
      <c r="A15" s="253"/>
      <c r="B15" s="56"/>
      <c r="C15" s="57"/>
      <c r="D15" s="254" t="s">
        <v>84</v>
      </c>
      <c r="E15" s="252"/>
      <c r="F15" s="252"/>
      <c r="G15" s="252"/>
      <c r="H15" s="252"/>
    </row>
    <row r="16" spans="1:13" s="251" customFormat="1" ht="34.5" customHeight="1">
      <c r="A16" s="253"/>
      <c r="B16" s="233">
        <v>1</v>
      </c>
      <c r="C16" s="234" t="s">
        <v>85</v>
      </c>
      <c r="D16" s="255">
        <f>+'ΕΠΙΛΕΞΙΜΟ ΚΟΣΤΟΣ'!D18</f>
        <v>0</v>
      </c>
      <c r="E16" s="227"/>
      <c r="F16" s="227"/>
      <c r="G16" s="227"/>
      <c r="H16" s="227"/>
      <c r="J16" s="252"/>
      <c r="K16" s="252"/>
      <c r="L16" s="252"/>
      <c r="M16" s="252"/>
    </row>
    <row r="17" spans="1:13" s="251" customFormat="1" ht="34.5" customHeight="1" thickBot="1">
      <c r="A17" s="253"/>
      <c r="B17" s="233">
        <v>2</v>
      </c>
      <c r="C17" s="234" t="s">
        <v>143</v>
      </c>
      <c r="D17" s="256" t="e">
        <f>+D12</f>
        <v>#DIV/0!</v>
      </c>
      <c r="E17" s="227"/>
      <c r="F17" s="227"/>
      <c r="G17" s="227"/>
      <c r="H17" s="227"/>
      <c r="I17" s="252"/>
      <c r="J17" s="252"/>
      <c r="K17" s="252"/>
      <c r="L17" s="252"/>
      <c r="M17" s="252"/>
    </row>
    <row r="18" spans="1:13" s="251" customFormat="1" ht="34.5" customHeight="1" thickBot="1">
      <c r="A18" s="253"/>
      <c r="B18" s="243">
        <v>3</v>
      </c>
      <c r="C18" s="257" t="s">
        <v>86</v>
      </c>
      <c r="D18" s="258" t="e">
        <f>+D16*D17</f>
        <v>#DIV/0!</v>
      </c>
      <c r="E18" s="227"/>
      <c r="F18" s="227"/>
      <c r="G18" s="227"/>
      <c r="H18" s="227"/>
      <c r="I18" s="252"/>
      <c r="J18" s="252"/>
      <c r="K18" s="252"/>
      <c r="L18" s="252"/>
      <c r="M18" s="252"/>
    </row>
    <row r="19" ht="9" customHeight="1"/>
    <row r="20" spans="1:5" ht="15" customHeight="1">
      <c r="A20" s="259" t="s">
        <v>17</v>
      </c>
      <c r="E20" s="226"/>
    </row>
    <row r="21" spans="1:5" ht="12.75">
      <c r="A21" s="260" t="s">
        <v>38</v>
      </c>
      <c r="B21" s="261" t="s">
        <v>148</v>
      </c>
      <c r="E21" s="226"/>
    </row>
    <row r="22" spans="2:5" ht="12.75">
      <c r="B22" s="261" t="s">
        <v>149</v>
      </c>
      <c r="E22" s="226"/>
    </row>
    <row r="23" spans="1:5" ht="12.75">
      <c r="A23" s="260" t="s">
        <v>39</v>
      </c>
      <c r="B23" s="262" t="s">
        <v>147</v>
      </c>
      <c r="E23" s="227"/>
    </row>
    <row r="24" ht="12.75">
      <c r="E24" s="263"/>
    </row>
    <row r="28" ht="12.75">
      <c r="B28" s="264"/>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scaleWithDoc="0" alignWithMargins="0">
    <oddFooter>&amp;L&amp;8Έντυπο: Ε.I.1_4
Έκδοση: 1η 
Ημ. Έκδοσης: 30.10.2015&amp;R&amp;8&amp;A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ar</cp:lastModifiedBy>
  <cp:lastPrinted>2015-11-06T14:16:22Z</cp:lastPrinted>
  <dcterms:created xsi:type="dcterms:W3CDTF">1996-10-14T23:33:28Z</dcterms:created>
  <dcterms:modified xsi:type="dcterms:W3CDTF">2015-11-06T14:16:36Z</dcterms:modified>
  <cp:category/>
  <cp:version/>
  <cp:contentType/>
  <cp:contentStatus/>
</cp:coreProperties>
</file>